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25.01.2022г\"/>
    </mc:Choice>
  </mc:AlternateContent>
  <xr:revisionPtr revIDLastSave="0" documentId="8_{38AB14E2-B413-4FED-BF05-AAF968258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1.2022" sheetId="3" r:id="rId1"/>
  </sheets>
  <definedNames>
    <definedName name="_xlnm._FilterDatabase" localSheetId="0" hidden="1">'25.01.2022'!$A$1:$P$111</definedName>
    <definedName name="_xlnm.Print_Area" localSheetId="0">'25.01.2022'!$A$1:$P$111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6" i="3" l="1"/>
  <c r="N24" i="3"/>
  <c r="N104" i="3"/>
  <c r="N103" i="3"/>
  <c r="N102" i="3"/>
  <c r="N87" i="3" l="1"/>
  <c r="N88" i="3"/>
  <c r="N89" i="3"/>
  <c r="N90" i="3"/>
  <c r="N91" i="3"/>
  <c r="N77" i="3" l="1"/>
  <c r="N78" i="3"/>
  <c r="N79" i="3"/>
  <c r="N80" i="3"/>
  <c r="N81" i="3"/>
  <c r="N82" i="3"/>
  <c r="N83" i="3"/>
  <c r="N84" i="3"/>
  <c r="N85" i="3"/>
  <c r="N86" i="3"/>
  <c r="N92" i="3"/>
  <c r="N93" i="3"/>
  <c r="N94" i="3"/>
  <c r="N95" i="3"/>
  <c r="N96" i="3"/>
  <c r="N97" i="3"/>
  <c r="N98" i="3"/>
  <c r="N99" i="3"/>
  <c r="N100" i="3"/>
  <c r="N101" i="3"/>
  <c r="N105" i="3"/>
  <c r="N76" i="3"/>
  <c r="N107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4" i="3" l="1"/>
  <c r="N108" i="3" s="1"/>
</calcChain>
</file>

<file path=xl/sharedStrings.xml><?xml version="1.0" encoding="utf-8"?>
<sst xmlns="http://schemas.openxmlformats.org/spreadsheetml/2006/main" count="843" uniqueCount="185">
  <si>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</si>
  <si>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</si>
  <si>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</si>
  <si>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</si>
  <si>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</si>
  <si>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</si>
  <si>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</si>
  <si>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</si>
  <si>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</si>
  <si>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</si>
  <si>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</si>
  <si>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</si>
  <si>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</si>
  <si>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</si>
  <si>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</si>
  <si>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</si>
  <si>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</si>
  <si>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</si>
  <si>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</si>
  <si>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</si>
  <si>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</si>
  <si>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</si>
  <si>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</si>
  <si>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</si>
  <si>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</si>
  <si>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</si>
  <si>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</si>
  <si>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</si>
  <si>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</si>
  <si>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</si>
  <si>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</si>
  <si>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</si>
  <si>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</si>
  <si>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</si>
  <si>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</si>
  <si>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</si>
  <si>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</si>
  <si>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</si>
  <si>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</si>
  <si>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</si>
  <si>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</si>
  <si>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</si>
  <si>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</si>
  <si>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</si>
  <si>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</si>
  <si>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</si>
  <si>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</si>
  <si>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</si>
  <si>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</si>
  <si>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</si>
  <si>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</si>
  <si>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</si>
  <si>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</si>
  <si>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</si>
  <si>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</si>
  <si>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</si>
  <si>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</si>
  <si>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</si>
  <si>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</si>
  <si>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</si>
  <si>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</si>
  <si>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</si>
  <si>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</si>
  <si>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</si>
  <si>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</si>
  <si>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</si>
  <si>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</si>
  <si>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</si>
  <si>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</si>
  <si>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</si>
  <si>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</si>
  <si>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</si>
  <si>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</si>
  <si>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</si>
  <si>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</si>
  <si>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</si>
  <si>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</si>
  <si>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</si>
  <si>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</si>
  <si>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</si>
  <si>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</si>
  <si>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</si>
  <si>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</si>
  <si>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</si>
  <si>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</si>
  <si>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</si>
  <si>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</si>
  <si>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</si>
  <si>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</si>
  <si>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</si>
  <si>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</si>
  <si>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</si>
  <si>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</si>
  <si>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</si>
  <si>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</si>
  <si>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</si>
  <si>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</si>
  <si>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</si>
  <si>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</si>
  <si>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</si>
  <si>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</si>
  <si>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</si>
  <si>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</si>
  <si>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</si>
  <si>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</si>
  <si>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</si>
  <si>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</si>
  <si>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</si>
  <si>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</si>
  <si>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</si>
  <si>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</si>
  <si>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</si>
  <si>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</si>
  <si>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Лстик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</si>
  <si>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</si>
  <si>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</si>
  <si>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</si>
  <si>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</si>
  <si>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</si>
  <si>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</si>
  <si>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</si>
  <si>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</si>
  <si>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</si>
  <si>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</si>
  <si>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</si>
  <si>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</si>
  <si>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</si>
  <si>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</si>
  <si>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</si>
  <si>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</si>
  <si>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</si>
  <si>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</si>
  <si>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</si>
  <si>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</si>
  <si>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</si>
  <si>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</si>
  <si>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</si>
  <si>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</si>
  <si>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</si>
  <si>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</si>
  <si>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</si>
  <si>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</si>
  <si>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</si>
  <si>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</si>
  <si>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</si>
  <si>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</si>
  <si>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</si>
  <si>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</si>
  <si>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</si>
  <si>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</si>
  <si>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 xml:space="preserve">март </t>
  </si>
  <si>
    <t>декабрь 2021г.</t>
  </si>
  <si>
    <t>август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</si>
  <si>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</si>
  <si>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</si>
  <si>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</si>
  <si>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</si>
  <si>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</si>
  <si>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</si>
  <si>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</si>
  <si>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</si>
  <si>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</si>
  <si>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</si>
  <si>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</si>
  <si>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</si>
  <si>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</si>
  <si>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</si>
  <si>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</si>
  <si>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</si>
  <si>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</si>
  <si>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</si>
  <si>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</si>
  <si>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</si>
  <si>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</si>
  <si>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</si>
  <si>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</si>
  <si>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</si>
  <si>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</si>
  <si>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</si>
  <si>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>Изменен приказом от 13.01.2022 г №13-22П</t>
  </si>
  <si>
    <t>Дополнен   приказом от 13.01.2022 г №13-22П</t>
  </si>
  <si>
    <t xml:space="preserve">Услуги предоставления синхронного оборудования </t>
  </si>
  <si>
    <t xml:space="preserve">от "28" января 2022 года №16-22 </t>
  </si>
  <si>
    <t xml:space="preserve">Исполнен </t>
  </si>
  <si>
    <t>Изменен приказом от 28.01.2022 г №16-22П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</si>
</sst>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4" fillId="0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1"/>
  <sheetViews>
    <sheetView tabSelected="1" view="pageBreakPreview" topLeftCell="A102" zoomScale="85" zoomScaleNormal="85" zoomScaleSheetLayoutView="85" workbookViewId="0">
      <selection activeCell="K106" sqref="K106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67" t="s">
        <v>0</v>
      </c>
      <c r="L3" s="67"/>
      <c r="M3" s="67"/>
      <c r="N3" s="67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68" t="s">
        <v>178</v>
      </c>
      <c r="L4" s="68"/>
      <c r="M4" s="68"/>
      <c r="N4" s="68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68" t="s">
        <v>182</v>
      </c>
      <c r="L5" s="68"/>
      <c r="M5" s="68"/>
      <c r="N5" s="68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68"/>
      <c r="L6" s="68"/>
      <c r="M6" s="68"/>
      <c r="N6" s="68"/>
      <c r="O6" s="1"/>
    </row>
    <row r="7" spans="1:15" ht="15" customHeight="1" x14ac:dyDescent="0.3">
      <c r="B7" s="1"/>
      <c r="C7" s="1"/>
      <c r="D7" s="1"/>
      <c r="E7" s="1"/>
      <c r="F7" s="66"/>
      <c r="G7" s="66"/>
      <c r="H7" s="66"/>
      <c r="I7" s="66"/>
      <c r="J7" s="66"/>
      <c r="K7" s="66"/>
      <c r="L7" s="66"/>
      <c r="M7" s="66"/>
      <c r="N7" s="6"/>
      <c r="O7" s="1"/>
    </row>
    <row r="8" spans="1:15" ht="15" customHeight="1" x14ac:dyDescent="0.2">
      <c r="B8" s="60" t="s">
        <v>1</v>
      </c>
      <c r="C8" s="17" t="s">
        <v>2</v>
      </c>
      <c r="D8" s="62" t="s">
        <v>3</v>
      </c>
      <c r="E8" s="60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61"/>
      <c r="C9" s="18"/>
      <c r="D9" s="63"/>
      <c r="E9" s="61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7" t="s">
        <v>50</v>
      </c>
      <c r="B13" s="57" t="s">
        <v>51</v>
      </c>
      <c r="C13" s="64" t="s">
        <v>8</v>
      </c>
      <c r="D13" s="57" t="s">
        <v>9</v>
      </c>
      <c r="E13" s="57" t="s">
        <v>10</v>
      </c>
      <c r="F13" s="58" t="s">
        <v>11</v>
      </c>
      <c r="G13" s="57" t="s">
        <v>12</v>
      </c>
      <c r="H13" s="57" t="s">
        <v>57</v>
      </c>
      <c r="I13" s="57" t="s">
        <v>13</v>
      </c>
      <c r="J13" s="57" t="s">
        <v>14</v>
      </c>
      <c r="K13" s="57" t="s">
        <v>15</v>
      </c>
      <c r="L13" s="57" t="s">
        <v>16</v>
      </c>
      <c r="M13" s="59" t="s">
        <v>17</v>
      </c>
      <c r="N13" s="59" t="s">
        <v>18</v>
      </c>
      <c r="O13" s="57" t="s">
        <v>29</v>
      </c>
    </row>
    <row r="14" spans="1:15" ht="81" customHeight="1" x14ac:dyDescent="0.2">
      <c r="A14" s="57"/>
      <c r="B14" s="57"/>
      <c r="C14" s="65"/>
      <c r="D14" s="57"/>
      <c r="E14" s="57"/>
      <c r="F14" s="58"/>
      <c r="G14" s="57"/>
      <c r="H14" s="57"/>
      <c r="I14" s="57"/>
      <c r="J14" s="57"/>
      <c r="K14" s="57"/>
      <c r="L14" s="57"/>
      <c r="M14" s="59"/>
      <c r="N14" s="59"/>
      <c r="O14" s="57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48" t="s">
        <v>19</v>
      </c>
      <c r="B16" s="48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149</v>
      </c>
      <c r="G17" s="22" t="s">
        <v>160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/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149</v>
      </c>
      <c r="G18" s="22" t="s">
        <v>160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3" si="0">L18*M18</f>
        <v>359600</v>
      </c>
      <c r="O18" s="22"/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149</v>
      </c>
      <c r="G19" s="22" t="s">
        <v>160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/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149</v>
      </c>
      <c r="G20" s="22" t="s">
        <v>160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/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149</v>
      </c>
      <c r="G21" s="22" t="s">
        <v>160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/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149</v>
      </c>
      <c r="G22" s="22" t="s">
        <v>160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/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149</v>
      </c>
      <c r="G23" s="22" t="s">
        <v>160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171</v>
      </c>
      <c r="D24" s="22" t="s">
        <v>171</v>
      </c>
      <c r="E24" s="22" t="s">
        <v>32</v>
      </c>
      <c r="F24" s="22" t="s">
        <v>149</v>
      </c>
      <c r="G24" s="22" t="s">
        <v>160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150</v>
      </c>
      <c r="G25" s="22" t="s">
        <v>160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/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150</v>
      </c>
      <c r="G26" s="22" t="s">
        <v>160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/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150</v>
      </c>
      <c r="G27" s="22" t="s">
        <v>160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/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150</v>
      </c>
      <c r="G28" s="22" t="s">
        <v>160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/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150</v>
      </c>
      <c r="G29" s="22" t="s">
        <v>160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/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150</v>
      </c>
      <c r="G30" s="22" t="s">
        <v>160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/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150</v>
      </c>
      <c r="G31" s="22" t="s">
        <v>160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/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150</v>
      </c>
      <c r="G32" s="22" t="s">
        <v>160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/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150</v>
      </c>
      <c r="G33" s="22" t="s">
        <v>160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/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150</v>
      </c>
      <c r="G34" s="22" t="s">
        <v>160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/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150</v>
      </c>
      <c r="G35" s="22" t="s">
        <v>160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/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150</v>
      </c>
      <c r="G36" s="22" t="s">
        <v>160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/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150</v>
      </c>
      <c r="G37" s="22" t="s">
        <v>160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/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150</v>
      </c>
      <c r="G38" s="22" t="s">
        <v>160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/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150</v>
      </c>
      <c r="G39" s="22" t="s">
        <v>160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/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150</v>
      </c>
      <c r="G40" s="22" t="s">
        <v>160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/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150</v>
      </c>
      <c r="G41" s="22" t="s">
        <v>160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/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150</v>
      </c>
      <c r="G42" s="22" t="s">
        <v>160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/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150</v>
      </c>
      <c r="G43" s="22" t="s">
        <v>160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/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150</v>
      </c>
      <c r="G44" s="22" t="s">
        <v>160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/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150</v>
      </c>
      <c r="G45" s="22" t="s">
        <v>160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/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150</v>
      </c>
      <c r="G46" s="22" t="s">
        <v>160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/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150</v>
      </c>
      <c r="G47" s="22" t="s">
        <v>160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/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150</v>
      </c>
      <c r="G48" s="22" t="s">
        <v>160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/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150</v>
      </c>
      <c r="G49" s="22" t="s">
        <v>160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/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150</v>
      </c>
      <c r="G50" s="22" t="s">
        <v>160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/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150</v>
      </c>
      <c r="G51" s="22" t="s">
        <v>160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/>
    </row>
    <row r="52" spans="1:15" s="23" customFormat="1" ht="63" x14ac:dyDescent="0.25">
      <c r="A52" s="22">
        <v>36</v>
      </c>
      <c r="B52" s="30"/>
      <c r="C52" s="22" t="s">
        <v>113</v>
      </c>
      <c r="D52" s="22" t="s">
        <v>113</v>
      </c>
      <c r="E52" s="22" t="s">
        <v>32</v>
      </c>
      <c r="F52" s="22" t="s">
        <v>150</v>
      </c>
      <c r="G52" s="22" t="s">
        <v>160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/>
    </row>
    <row r="53" spans="1:15" s="23" customFormat="1" ht="63" x14ac:dyDescent="0.25">
      <c r="A53" s="22">
        <v>37</v>
      </c>
      <c r="B53" s="30"/>
      <c r="C53" s="22" t="s">
        <v>114</v>
      </c>
      <c r="D53" s="22" t="s">
        <v>114</v>
      </c>
      <c r="E53" s="22" t="s">
        <v>32</v>
      </c>
      <c r="F53" s="22" t="s">
        <v>150</v>
      </c>
      <c r="G53" s="22" t="s">
        <v>160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/>
    </row>
    <row r="54" spans="1:15" s="23" customFormat="1" ht="63" x14ac:dyDescent="0.25">
      <c r="A54" s="22">
        <v>38</v>
      </c>
      <c r="B54" s="30"/>
      <c r="C54" s="22" t="s">
        <v>115</v>
      </c>
      <c r="D54" s="22" t="s">
        <v>115</v>
      </c>
      <c r="E54" s="22" t="s">
        <v>32</v>
      </c>
      <c r="F54" s="22" t="s">
        <v>150</v>
      </c>
      <c r="G54" s="22" t="s">
        <v>160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/>
    </row>
    <row r="55" spans="1:15" s="23" customFormat="1" ht="63" x14ac:dyDescent="0.25">
      <c r="A55" s="22">
        <v>39</v>
      </c>
      <c r="B55" s="30"/>
      <c r="C55" s="22" t="s">
        <v>116</v>
      </c>
      <c r="D55" s="22" t="s">
        <v>116</v>
      </c>
      <c r="E55" s="22" t="s">
        <v>32</v>
      </c>
      <c r="F55" s="22" t="s">
        <v>150</v>
      </c>
      <c r="G55" s="22" t="s">
        <v>160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/>
    </row>
    <row r="56" spans="1:15" s="23" customFormat="1" ht="63" x14ac:dyDescent="0.25">
      <c r="A56" s="22">
        <v>40</v>
      </c>
      <c r="B56" s="30"/>
      <c r="C56" s="22" t="s">
        <v>117</v>
      </c>
      <c r="D56" s="22" t="s">
        <v>117</v>
      </c>
      <c r="E56" s="22" t="s">
        <v>32</v>
      </c>
      <c r="F56" s="22" t="s">
        <v>150</v>
      </c>
      <c r="G56" s="22" t="s">
        <v>160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/>
    </row>
    <row r="57" spans="1:15" s="23" customFormat="1" ht="63" x14ac:dyDescent="0.25">
      <c r="A57" s="22">
        <v>41</v>
      </c>
      <c r="B57" s="30"/>
      <c r="C57" s="22" t="s">
        <v>118</v>
      </c>
      <c r="D57" s="22" t="s">
        <v>142</v>
      </c>
      <c r="E57" s="22" t="s">
        <v>32</v>
      </c>
      <c r="F57" s="22" t="s">
        <v>150</v>
      </c>
      <c r="G57" s="22" t="s">
        <v>160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/>
    </row>
    <row r="58" spans="1:15" s="23" customFormat="1" ht="63" x14ac:dyDescent="0.25">
      <c r="A58" s="22">
        <v>42</v>
      </c>
      <c r="B58" s="30"/>
      <c r="C58" s="22" t="s">
        <v>119</v>
      </c>
      <c r="D58" s="22" t="s">
        <v>119</v>
      </c>
      <c r="E58" s="22" t="s">
        <v>32</v>
      </c>
      <c r="F58" s="22" t="s">
        <v>150</v>
      </c>
      <c r="G58" s="22" t="s">
        <v>160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/>
    </row>
    <row r="59" spans="1:15" s="23" customFormat="1" ht="63" x14ac:dyDescent="0.25">
      <c r="A59" s="22">
        <v>43</v>
      </c>
      <c r="B59" s="30"/>
      <c r="C59" s="22" t="s">
        <v>121</v>
      </c>
      <c r="D59" s="22" t="s">
        <v>120</v>
      </c>
      <c r="E59" s="22" t="s">
        <v>32</v>
      </c>
      <c r="F59" s="22" t="s">
        <v>150</v>
      </c>
      <c r="G59" s="22" t="s">
        <v>160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/>
    </row>
    <row r="60" spans="1:15" s="23" customFormat="1" ht="63" x14ac:dyDescent="0.25">
      <c r="A60" s="22">
        <v>44</v>
      </c>
      <c r="B60" s="30"/>
      <c r="C60" s="22" t="s">
        <v>122</v>
      </c>
      <c r="D60" s="22" t="s">
        <v>122</v>
      </c>
      <c r="E60" s="22" t="s">
        <v>32</v>
      </c>
      <c r="F60" s="22" t="s">
        <v>150</v>
      </c>
      <c r="G60" s="22" t="s">
        <v>160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/>
    </row>
    <row r="61" spans="1:15" s="23" customFormat="1" ht="63" x14ac:dyDescent="0.25">
      <c r="A61" s="22">
        <v>45</v>
      </c>
      <c r="B61" s="30"/>
      <c r="C61" s="22" t="s">
        <v>124</v>
      </c>
      <c r="D61" s="22" t="s">
        <v>123</v>
      </c>
      <c r="E61" s="22" t="s">
        <v>32</v>
      </c>
      <c r="F61" s="22" t="s">
        <v>150</v>
      </c>
      <c r="G61" s="22" t="s">
        <v>160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/>
    </row>
    <row r="62" spans="1:15" s="23" customFormat="1" ht="63" x14ac:dyDescent="0.25">
      <c r="A62" s="22">
        <v>46</v>
      </c>
      <c r="B62" s="30"/>
      <c r="C62" s="22" t="s">
        <v>126</v>
      </c>
      <c r="D62" s="22" t="s">
        <v>125</v>
      </c>
      <c r="E62" s="22" t="s">
        <v>32</v>
      </c>
      <c r="F62" s="22" t="s">
        <v>150</v>
      </c>
      <c r="G62" s="22" t="s">
        <v>160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/>
    </row>
    <row r="63" spans="1:15" s="23" customFormat="1" ht="63" x14ac:dyDescent="0.25">
      <c r="A63" s="22">
        <v>47</v>
      </c>
      <c r="B63" s="30"/>
      <c r="C63" s="22" t="s">
        <v>128</v>
      </c>
      <c r="D63" s="22" t="s">
        <v>127</v>
      </c>
      <c r="E63" s="22" t="s">
        <v>32</v>
      </c>
      <c r="F63" s="22" t="s">
        <v>150</v>
      </c>
      <c r="G63" s="22" t="s">
        <v>160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/>
    </row>
    <row r="64" spans="1:15" s="23" customFormat="1" ht="63" x14ac:dyDescent="0.25">
      <c r="A64" s="22">
        <v>48</v>
      </c>
      <c r="B64" s="30"/>
      <c r="C64" s="22" t="s">
        <v>130</v>
      </c>
      <c r="D64" s="22" t="s">
        <v>129</v>
      </c>
      <c r="E64" s="22" t="s">
        <v>32</v>
      </c>
      <c r="F64" s="22" t="s">
        <v>150</v>
      </c>
      <c r="G64" s="22" t="s">
        <v>160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/>
    </row>
    <row r="65" spans="1:18" s="23" customFormat="1" ht="63" x14ac:dyDescent="0.25">
      <c r="A65" s="22">
        <v>49</v>
      </c>
      <c r="B65" s="30"/>
      <c r="C65" s="22" t="s">
        <v>131</v>
      </c>
      <c r="D65" s="22" t="s">
        <v>131</v>
      </c>
      <c r="E65" s="22" t="s">
        <v>32</v>
      </c>
      <c r="F65" s="22" t="s">
        <v>150</v>
      </c>
      <c r="G65" s="22" t="s">
        <v>160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/>
      <c r="R65" s="40"/>
    </row>
    <row r="66" spans="1:18" s="23" customFormat="1" ht="63" x14ac:dyDescent="0.25">
      <c r="A66" s="22">
        <v>50</v>
      </c>
      <c r="B66" s="30"/>
      <c r="C66" s="22" t="s">
        <v>132</v>
      </c>
      <c r="D66" s="22" t="s">
        <v>132</v>
      </c>
      <c r="E66" s="22" t="s">
        <v>32</v>
      </c>
      <c r="F66" s="22" t="s">
        <v>150</v>
      </c>
      <c r="G66" s="22" t="s">
        <v>160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/>
    </row>
    <row r="67" spans="1:18" s="23" customFormat="1" ht="63" x14ac:dyDescent="0.25">
      <c r="A67" s="22">
        <v>51</v>
      </c>
      <c r="B67" s="30"/>
      <c r="C67" s="22" t="s">
        <v>134</v>
      </c>
      <c r="D67" s="22" t="s">
        <v>133</v>
      </c>
      <c r="E67" s="22" t="s">
        <v>32</v>
      </c>
      <c r="F67" s="22" t="s">
        <v>150</v>
      </c>
      <c r="G67" s="22" t="s">
        <v>160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/>
    </row>
    <row r="68" spans="1:18" s="23" customFormat="1" ht="63" x14ac:dyDescent="0.25">
      <c r="A68" s="22">
        <v>52</v>
      </c>
      <c r="B68" s="30"/>
      <c r="C68" s="22" t="s">
        <v>135</v>
      </c>
      <c r="D68" s="22" t="s">
        <v>135</v>
      </c>
      <c r="E68" s="22" t="s">
        <v>32</v>
      </c>
      <c r="F68" s="22" t="s">
        <v>150</v>
      </c>
      <c r="G68" s="22" t="s">
        <v>160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/>
    </row>
    <row r="69" spans="1:18" s="23" customFormat="1" ht="63" x14ac:dyDescent="0.25">
      <c r="A69" s="22">
        <v>53</v>
      </c>
      <c r="B69" s="30"/>
      <c r="C69" s="22" t="s">
        <v>137</v>
      </c>
      <c r="D69" s="22" t="s">
        <v>136</v>
      </c>
      <c r="E69" s="22" t="s">
        <v>32</v>
      </c>
      <c r="F69" s="22" t="s">
        <v>150</v>
      </c>
      <c r="G69" s="22" t="s">
        <v>160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/>
    </row>
    <row r="70" spans="1:18" s="23" customFormat="1" ht="63" x14ac:dyDescent="0.25">
      <c r="A70" s="22">
        <v>54</v>
      </c>
      <c r="B70" s="30"/>
      <c r="C70" s="22" t="s">
        <v>137</v>
      </c>
      <c r="D70" s="22" t="s">
        <v>138</v>
      </c>
      <c r="E70" s="22" t="s">
        <v>32</v>
      </c>
      <c r="F70" s="22" t="s">
        <v>150</v>
      </c>
      <c r="G70" s="22" t="s">
        <v>160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/>
    </row>
    <row r="71" spans="1:18" s="23" customFormat="1" ht="63" x14ac:dyDescent="0.25">
      <c r="A71" s="22">
        <v>55</v>
      </c>
      <c r="B71" s="30"/>
      <c r="C71" s="22" t="s">
        <v>137</v>
      </c>
      <c r="D71" s="22" t="s">
        <v>139</v>
      </c>
      <c r="E71" s="22" t="s">
        <v>32</v>
      </c>
      <c r="F71" s="22" t="s">
        <v>150</v>
      </c>
      <c r="G71" s="22" t="s">
        <v>160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/>
    </row>
    <row r="72" spans="1:18" s="23" customFormat="1" ht="63" x14ac:dyDescent="0.25">
      <c r="A72" s="22">
        <v>56</v>
      </c>
      <c r="B72" s="30"/>
      <c r="C72" s="22" t="s">
        <v>137</v>
      </c>
      <c r="D72" s="22" t="s">
        <v>140</v>
      </c>
      <c r="E72" s="22" t="s">
        <v>32</v>
      </c>
      <c r="F72" s="22" t="s">
        <v>150</v>
      </c>
      <c r="G72" s="22" t="s">
        <v>160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/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141</v>
      </c>
      <c r="E73" s="22" t="s">
        <v>32</v>
      </c>
      <c r="F73" s="22" t="s">
        <v>150</v>
      </c>
      <c r="G73" s="22" t="s">
        <v>160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/>
    </row>
    <row r="74" spans="1:18" s="12" customFormat="1" ht="24" customHeight="1" x14ac:dyDescent="0.2">
      <c r="A74" s="29"/>
      <c r="B74" s="33"/>
      <c r="C74" s="33"/>
      <c r="D74" s="29"/>
      <c r="E74" s="29"/>
      <c r="F74" s="29"/>
      <c r="G74" s="29"/>
      <c r="H74" s="29"/>
      <c r="I74" s="29"/>
      <c r="J74" s="29"/>
      <c r="K74" s="29"/>
      <c r="L74" s="29"/>
      <c r="M74" s="34"/>
      <c r="N74" s="34">
        <f>SUM(N17:N73)</f>
        <v>4258659.9999989998</v>
      </c>
      <c r="O74" s="29"/>
    </row>
    <row r="75" spans="1:18" s="12" customFormat="1" ht="23.25" customHeight="1" x14ac:dyDescent="0.2">
      <c r="A75" s="49" t="s">
        <v>24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8" s="23" customFormat="1" ht="103.5" customHeight="1" x14ac:dyDescent="0.25">
      <c r="A76" s="22">
        <v>1</v>
      </c>
      <c r="B76" s="30" t="s">
        <v>20</v>
      </c>
      <c r="C76" s="22" t="s">
        <v>148</v>
      </c>
      <c r="D76" s="22" t="s">
        <v>148</v>
      </c>
      <c r="E76" s="22" t="s">
        <v>64</v>
      </c>
      <c r="F76" s="22" t="s">
        <v>150</v>
      </c>
      <c r="G76" s="22" t="s">
        <v>160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32">
        <v>36084707.140000001</v>
      </c>
      <c r="N76" s="32">
        <f>L76*M76</f>
        <v>36084707.140000001</v>
      </c>
      <c r="O76" s="22"/>
    </row>
    <row r="77" spans="1:18" s="23" customFormat="1" ht="103.5" customHeight="1" x14ac:dyDescent="0.25">
      <c r="A77" s="22">
        <v>2</v>
      </c>
      <c r="B77" s="30" t="s">
        <v>20</v>
      </c>
      <c r="C77" s="22" t="s">
        <v>33</v>
      </c>
      <c r="D77" s="22" t="s">
        <v>33</v>
      </c>
      <c r="E77" s="22" t="s">
        <v>32</v>
      </c>
      <c r="F77" s="22" t="s">
        <v>151</v>
      </c>
      <c r="G77" s="22" t="s">
        <v>160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6000000</v>
      </c>
      <c r="N77" s="32">
        <f t="shared" ref="N77:N106" si="1">L77*M77</f>
        <v>6000000</v>
      </c>
      <c r="O77" s="22" t="s">
        <v>176</v>
      </c>
    </row>
    <row r="78" spans="1:18" s="23" customFormat="1" ht="99.75" customHeight="1" x14ac:dyDescent="0.25">
      <c r="A78" s="22">
        <v>3</v>
      </c>
      <c r="B78" s="30" t="s">
        <v>20</v>
      </c>
      <c r="C78" s="22" t="s">
        <v>34</v>
      </c>
      <c r="D78" s="22" t="s">
        <v>43</v>
      </c>
      <c r="E78" s="22" t="s">
        <v>32</v>
      </c>
      <c r="F78" s="22" t="s">
        <v>151</v>
      </c>
      <c r="G78" s="22" t="s">
        <v>160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2554237.92</v>
      </c>
      <c r="N78" s="32">
        <f t="shared" si="1"/>
        <v>2554237.92</v>
      </c>
      <c r="O78" s="22" t="s">
        <v>176</v>
      </c>
    </row>
    <row r="79" spans="1:18" s="23" customFormat="1" ht="105.75" customHeight="1" x14ac:dyDescent="0.25">
      <c r="A79" s="22">
        <v>4</v>
      </c>
      <c r="B79" s="30" t="s">
        <v>20</v>
      </c>
      <c r="C79" s="22" t="s">
        <v>27</v>
      </c>
      <c r="D79" s="22" t="s">
        <v>44</v>
      </c>
      <c r="E79" s="22" t="s">
        <v>32</v>
      </c>
      <c r="F79" s="22" t="s">
        <v>151</v>
      </c>
      <c r="G79" s="22" t="s">
        <v>160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1500525.23</v>
      </c>
      <c r="N79" s="32">
        <f t="shared" si="1"/>
        <v>1500525.23</v>
      </c>
      <c r="O79" s="22" t="s">
        <v>176</v>
      </c>
    </row>
    <row r="80" spans="1:18" s="23" customFormat="1" ht="100.5" customHeight="1" x14ac:dyDescent="0.25">
      <c r="A80" s="22">
        <v>5</v>
      </c>
      <c r="B80" s="30"/>
      <c r="C80" s="22" t="s">
        <v>28</v>
      </c>
      <c r="D80" s="22" t="s">
        <v>35</v>
      </c>
      <c r="E80" s="22" t="s">
        <v>32</v>
      </c>
      <c r="F80" s="22" t="s">
        <v>151</v>
      </c>
      <c r="G80" s="22" t="s">
        <v>160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638000</v>
      </c>
      <c r="N80" s="32">
        <f t="shared" si="1"/>
        <v>638000</v>
      </c>
      <c r="O80" s="22" t="s">
        <v>176</v>
      </c>
    </row>
    <row r="81" spans="1:15" s="23" customFormat="1" ht="100.5" customHeight="1" x14ac:dyDescent="0.25">
      <c r="A81" s="22">
        <v>6</v>
      </c>
      <c r="B81" s="30" t="s">
        <v>20</v>
      </c>
      <c r="C81" s="22" t="s">
        <v>36</v>
      </c>
      <c r="D81" s="22" t="s">
        <v>36</v>
      </c>
      <c r="E81" s="22" t="s">
        <v>32</v>
      </c>
      <c r="F81" s="22" t="s">
        <v>152</v>
      </c>
      <c r="G81" s="22" t="s">
        <v>160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1000000</v>
      </c>
      <c r="N81" s="32">
        <f t="shared" si="1"/>
        <v>1000000</v>
      </c>
      <c r="O81" s="22"/>
    </row>
    <row r="82" spans="1:15" s="23" customFormat="1" ht="100.5" customHeight="1" x14ac:dyDescent="0.25">
      <c r="A82" s="22">
        <v>7</v>
      </c>
      <c r="B82" s="30" t="s">
        <v>20</v>
      </c>
      <c r="C82" s="31" t="s">
        <v>165</v>
      </c>
      <c r="D82" s="22" t="s">
        <v>165</v>
      </c>
      <c r="E82" s="22" t="s">
        <v>64</v>
      </c>
      <c r="F82" s="22" t="s">
        <v>150</v>
      </c>
      <c r="G82" s="22" t="s">
        <v>160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14040000</v>
      </c>
      <c r="N82" s="32">
        <f t="shared" si="1"/>
        <v>14040000</v>
      </c>
      <c r="O82" s="22" t="s">
        <v>179</v>
      </c>
    </row>
    <row r="83" spans="1:15" s="23" customFormat="1" ht="100.5" customHeight="1" x14ac:dyDescent="0.25">
      <c r="A83" s="22">
        <v>8</v>
      </c>
      <c r="B83" s="30"/>
      <c r="C83" s="22" t="s">
        <v>39</v>
      </c>
      <c r="D83" s="22" t="s">
        <v>39</v>
      </c>
      <c r="E83" s="22" t="s">
        <v>32</v>
      </c>
      <c r="F83" s="22" t="s">
        <v>151</v>
      </c>
      <c r="G83" s="22" t="s">
        <v>160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5580000</v>
      </c>
      <c r="N83" s="32">
        <f t="shared" si="1"/>
        <v>5580000</v>
      </c>
      <c r="O83" s="22" t="s">
        <v>183</v>
      </c>
    </row>
    <row r="84" spans="1:15" s="23" customFormat="1" ht="100.5" customHeight="1" x14ac:dyDescent="0.25">
      <c r="A84" s="22">
        <v>9</v>
      </c>
      <c r="B84" s="30" t="s">
        <v>20</v>
      </c>
      <c r="C84" s="22" t="s">
        <v>63</v>
      </c>
      <c r="D84" s="22" t="s">
        <v>62</v>
      </c>
      <c r="E84" s="22" t="s">
        <v>32</v>
      </c>
      <c r="F84" s="22" t="s">
        <v>170</v>
      </c>
      <c r="G84" s="22" t="s">
        <v>160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547500</v>
      </c>
      <c r="N84" s="32">
        <f t="shared" si="1"/>
        <v>547500</v>
      </c>
      <c r="O84" s="22" t="s">
        <v>184</v>
      </c>
    </row>
    <row r="85" spans="1:15" s="23" customFormat="1" ht="100.5" customHeight="1" x14ac:dyDescent="0.25">
      <c r="A85" s="22">
        <v>10</v>
      </c>
      <c r="B85" s="30"/>
      <c r="C85" s="22" t="s">
        <v>166</v>
      </c>
      <c r="D85" s="22" t="s">
        <v>172</v>
      </c>
      <c r="E85" s="22" t="s">
        <v>64</v>
      </c>
      <c r="F85" s="22" t="s">
        <v>170</v>
      </c>
      <c r="G85" s="22" t="s">
        <v>160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13600000</v>
      </c>
      <c r="N85" s="32">
        <f t="shared" si="1"/>
        <v>13600000</v>
      </c>
      <c r="O85" s="22"/>
    </row>
    <row r="86" spans="1:15" s="23" customFormat="1" ht="100.5" customHeight="1" x14ac:dyDescent="0.25">
      <c r="A86" s="22">
        <v>11</v>
      </c>
      <c r="B86" s="30"/>
      <c r="C86" s="22" t="s">
        <v>153</v>
      </c>
      <c r="D86" s="22" t="s">
        <v>154</v>
      </c>
      <c r="E86" s="22" t="s">
        <v>32</v>
      </c>
      <c r="F86" s="22" t="s">
        <v>161</v>
      </c>
      <c r="G86" s="22" t="s">
        <v>160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125000</v>
      </c>
      <c r="N86" s="32">
        <f t="shared" si="1"/>
        <v>125000</v>
      </c>
      <c r="O86" s="22"/>
    </row>
    <row r="87" spans="1:15" s="23" customFormat="1" ht="100.5" customHeight="1" x14ac:dyDescent="0.25">
      <c r="A87" s="22">
        <v>12</v>
      </c>
      <c r="B87" s="30"/>
      <c r="C87" s="22" t="s">
        <v>153</v>
      </c>
      <c r="D87" s="22" t="s">
        <v>155</v>
      </c>
      <c r="E87" s="22" t="s">
        <v>32</v>
      </c>
      <c r="F87" s="22" t="s">
        <v>163</v>
      </c>
      <c r="G87" s="22" t="s">
        <v>160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139285.71</v>
      </c>
      <c r="N87" s="32">
        <f t="shared" si="1"/>
        <v>139285.71</v>
      </c>
      <c r="O87" s="22"/>
    </row>
    <row r="88" spans="1:15" s="23" customFormat="1" ht="100.5" customHeight="1" x14ac:dyDescent="0.25">
      <c r="A88" s="22">
        <v>13</v>
      </c>
      <c r="B88" s="30"/>
      <c r="C88" s="22" t="s">
        <v>153</v>
      </c>
      <c r="D88" s="22" t="s">
        <v>156</v>
      </c>
      <c r="E88" s="22" t="s">
        <v>32</v>
      </c>
      <c r="F88" s="22" t="s">
        <v>162</v>
      </c>
      <c r="G88" s="22" t="s">
        <v>160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14107.14</v>
      </c>
      <c r="N88" s="32">
        <f t="shared" si="1"/>
        <v>14107.14</v>
      </c>
      <c r="O88" s="22"/>
    </row>
    <row r="89" spans="1:15" s="23" customFormat="1" ht="100.5" customHeight="1" x14ac:dyDescent="0.25">
      <c r="A89" s="22">
        <v>14</v>
      </c>
      <c r="B89" s="30"/>
      <c r="C89" s="22" t="s">
        <v>153</v>
      </c>
      <c r="D89" s="22" t="s">
        <v>157</v>
      </c>
      <c r="E89" s="22" t="s">
        <v>32</v>
      </c>
      <c r="F89" s="22" t="s">
        <v>162</v>
      </c>
      <c r="G89" s="22" t="s">
        <v>160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13392.86</v>
      </c>
      <c r="N89" s="32">
        <f t="shared" si="1"/>
        <v>13392.86</v>
      </c>
      <c r="O89" s="22"/>
    </row>
    <row r="90" spans="1:15" s="23" customFormat="1" ht="100.5" customHeight="1" x14ac:dyDescent="0.25">
      <c r="A90" s="22">
        <v>15</v>
      </c>
      <c r="B90" s="30"/>
      <c r="C90" s="22" t="s">
        <v>153</v>
      </c>
      <c r="D90" s="22" t="s">
        <v>158</v>
      </c>
      <c r="E90" s="22" t="s">
        <v>32</v>
      </c>
      <c r="F90" s="22" t="s">
        <v>161</v>
      </c>
      <c r="G90" s="22" t="s">
        <v>160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89285.71</v>
      </c>
      <c r="N90" s="32">
        <f t="shared" si="1"/>
        <v>89285.71</v>
      </c>
      <c r="O90" s="22"/>
    </row>
    <row r="91" spans="1:15" s="23" customFormat="1" ht="100.5" customHeight="1" x14ac:dyDescent="0.25">
      <c r="A91" s="22">
        <v>16</v>
      </c>
      <c r="B91" s="30"/>
      <c r="C91" s="22" t="s">
        <v>153</v>
      </c>
      <c r="D91" s="22" t="s">
        <v>159</v>
      </c>
      <c r="E91" s="22" t="s">
        <v>32</v>
      </c>
      <c r="F91" s="22" t="s">
        <v>161</v>
      </c>
      <c r="G91" s="22" t="s">
        <v>160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450000</v>
      </c>
      <c r="N91" s="32">
        <f t="shared" si="1"/>
        <v>450000</v>
      </c>
      <c r="O91" s="22"/>
    </row>
    <row r="92" spans="1:15" s="23" customFormat="1" ht="100.5" customHeight="1" x14ac:dyDescent="0.25">
      <c r="A92" s="22">
        <v>17</v>
      </c>
      <c r="B92" s="30"/>
      <c r="C92" s="22" t="s">
        <v>65</v>
      </c>
      <c r="D92" s="22" t="s">
        <v>66</v>
      </c>
      <c r="E92" s="22" t="s">
        <v>58</v>
      </c>
      <c r="F92" s="22" t="s">
        <v>161</v>
      </c>
      <c r="G92" s="22" t="s">
        <v>160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15000000</v>
      </c>
      <c r="N92" s="32">
        <f t="shared" si="1"/>
        <v>15000000</v>
      </c>
      <c r="O92" s="22"/>
    </row>
    <row r="93" spans="1:15" s="23" customFormat="1" ht="100.5" customHeight="1" x14ac:dyDescent="0.25">
      <c r="A93" s="22">
        <v>18</v>
      </c>
      <c r="B93" s="30" t="s">
        <v>20</v>
      </c>
      <c r="C93" s="22" t="s">
        <v>31</v>
      </c>
      <c r="D93" s="22" t="s">
        <v>31</v>
      </c>
      <c r="E93" s="22" t="s">
        <v>32</v>
      </c>
      <c r="F93" s="22" t="s">
        <v>149</v>
      </c>
      <c r="G93" s="22" t="s">
        <v>160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607900</v>
      </c>
      <c r="N93" s="32">
        <f t="shared" si="1"/>
        <v>607900</v>
      </c>
      <c r="O93" s="22"/>
    </row>
    <row r="94" spans="1:15" s="23" customFormat="1" ht="100.5" customHeight="1" x14ac:dyDescent="0.25">
      <c r="A94" s="22">
        <v>19</v>
      </c>
      <c r="B94" s="30" t="s">
        <v>20</v>
      </c>
      <c r="C94" s="22" t="s">
        <v>45</v>
      </c>
      <c r="D94" s="22" t="s">
        <v>59</v>
      </c>
      <c r="E94" s="22" t="s">
        <v>32</v>
      </c>
      <c r="F94" s="22" t="s">
        <v>150</v>
      </c>
      <c r="G94" s="22" t="s">
        <v>160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139800</v>
      </c>
      <c r="N94" s="32">
        <f t="shared" si="1"/>
        <v>139800</v>
      </c>
      <c r="O94" s="22" t="s">
        <v>179</v>
      </c>
    </row>
    <row r="95" spans="1:15" s="23" customFormat="1" ht="100.5" customHeight="1" x14ac:dyDescent="0.25">
      <c r="A95" s="22">
        <v>20</v>
      </c>
      <c r="B95" s="30" t="s">
        <v>20</v>
      </c>
      <c r="C95" s="22" t="s">
        <v>60</v>
      </c>
      <c r="D95" s="22" t="s">
        <v>61</v>
      </c>
      <c r="E95" s="22" t="s">
        <v>32</v>
      </c>
      <c r="F95" s="22" t="s">
        <v>149</v>
      </c>
      <c r="G95" s="22" t="s">
        <v>160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1662500</v>
      </c>
      <c r="N95" s="32">
        <f t="shared" si="1"/>
        <v>1662500</v>
      </c>
      <c r="O95" s="22"/>
    </row>
    <row r="96" spans="1:15" s="23" customFormat="1" ht="100.5" customHeight="1" x14ac:dyDescent="0.25">
      <c r="A96" s="22">
        <v>21</v>
      </c>
      <c r="B96" s="30" t="s">
        <v>20</v>
      </c>
      <c r="C96" s="22" t="s">
        <v>37</v>
      </c>
      <c r="D96" s="22" t="s">
        <v>37</v>
      </c>
      <c r="E96" s="22" t="s">
        <v>32</v>
      </c>
      <c r="F96" s="22" t="s">
        <v>161</v>
      </c>
      <c r="G96" s="22" t="s">
        <v>160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5697000</v>
      </c>
      <c r="N96" s="32">
        <f t="shared" si="1"/>
        <v>5697000</v>
      </c>
      <c r="O96" s="22"/>
    </row>
    <row r="97" spans="1:15" s="23" customFormat="1" ht="100.5" customHeight="1" x14ac:dyDescent="0.25">
      <c r="A97" s="22">
        <v>22</v>
      </c>
      <c r="B97" s="30"/>
      <c r="C97" s="31" t="s">
        <v>143</v>
      </c>
      <c r="D97" s="22" t="s">
        <v>144</v>
      </c>
      <c r="E97" s="22" t="s">
        <v>32</v>
      </c>
      <c r="F97" s="22" t="s">
        <v>151</v>
      </c>
      <c r="G97" s="22" t="s">
        <v>160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7810000</v>
      </c>
      <c r="N97" s="32">
        <f t="shared" si="1"/>
        <v>7810000</v>
      </c>
      <c r="O97" s="22" t="s">
        <v>176</v>
      </c>
    </row>
    <row r="98" spans="1:15" s="23" customFormat="1" ht="100.5" customHeight="1" x14ac:dyDescent="0.25">
      <c r="A98" s="22">
        <v>23</v>
      </c>
      <c r="B98" s="30" t="s">
        <v>20</v>
      </c>
      <c r="C98" s="22" t="s">
        <v>38</v>
      </c>
      <c r="D98" s="22" t="s">
        <v>38</v>
      </c>
      <c r="E98" s="22" t="s">
        <v>32</v>
      </c>
      <c r="F98" s="22" t="s">
        <v>162</v>
      </c>
      <c r="G98" s="22" t="s">
        <v>160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98214.29</v>
      </c>
      <c r="N98" s="32">
        <f t="shared" si="1"/>
        <v>98214.29</v>
      </c>
      <c r="O98" s="22" t="s">
        <v>179</v>
      </c>
    </row>
    <row r="99" spans="1:15" s="23" customFormat="1" ht="100.5" customHeight="1" x14ac:dyDescent="0.25">
      <c r="A99" s="22">
        <v>24</v>
      </c>
      <c r="B99" s="30"/>
      <c r="C99" s="22" t="s">
        <v>181</v>
      </c>
      <c r="D99" s="22" t="s">
        <v>30</v>
      </c>
      <c r="E99" s="22" t="s">
        <v>32</v>
      </c>
      <c r="F99" s="22" t="s">
        <v>150</v>
      </c>
      <c r="G99" s="22" t="s">
        <v>160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840000</v>
      </c>
      <c r="N99" s="32">
        <f t="shared" si="1"/>
        <v>840000</v>
      </c>
      <c r="O99" s="22" t="s">
        <v>179</v>
      </c>
    </row>
    <row r="100" spans="1:15" s="23" customFormat="1" ht="100.5" customHeight="1" x14ac:dyDescent="0.25">
      <c r="A100" s="22">
        <v>25</v>
      </c>
      <c r="B100" s="30" t="s">
        <v>20</v>
      </c>
      <c r="C100" s="22" t="s">
        <v>145</v>
      </c>
      <c r="D100" s="22" t="s">
        <v>175</v>
      </c>
      <c r="E100" s="22" t="s">
        <v>32</v>
      </c>
      <c r="F100" s="22" t="s">
        <v>151</v>
      </c>
      <c r="G100" s="22" t="s">
        <v>160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4038390</v>
      </c>
      <c r="N100" s="32">
        <f t="shared" si="1"/>
        <v>4038390</v>
      </c>
      <c r="O100" s="22" t="s">
        <v>176</v>
      </c>
    </row>
    <row r="101" spans="1:15" s="23" customFormat="1" ht="100.5" customHeight="1" x14ac:dyDescent="0.25">
      <c r="A101" s="22">
        <v>26</v>
      </c>
      <c r="B101" s="30" t="s">
        <v>20</v>
      </c>
      <c r="C101" s="22" t="s">
        <v>145</v>
      </c>
      <c r="D101" s="22" t="s">
        <v>147</v>
      </c>
      <c r="E101" s="22" t="s">
        <v>32</v>
      </c>
      <c r="F101" s="22" t="s">
        <v>151</v>
      </c>
      <c r="G101" s="22" t="s">
        <v>160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360400</v>
      </c>
      <c r="N101" s="32">
        <f t="shared" si="1"/>
        <v>360400</v>
      </c>
      <c r="O101" s="22"/>
    </row>
    <row r="102" spans="1:15" s="23" customFormat="1" ht="100.5" customHeight="1" x14ac:dyDescent="0.25">
      <c r="A102" s="22">
        <v>27</v>
      </c>
      <c r="B102" s="30" t="s">
        <v>20</v>
      </c>
      <c r="C102" s="22" t="s">
        <v>173</v>
      </c>
      <c r="D102" s="22" t="s">
        <v>167</v>
      </c>
      <c r="E102" s="22" t="s">
        <v>32</v>
      </c>
      <c r="F102" s="22" t="s">
        <v>150</v>
      </c>
      <c r="G102" s="22" t="s">
        <v>160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784414.29</v>
      </c>
      <c r="N102" s="32">
        <f t="shared" si="1"/>
        <v>784414.29</v>
      </c>
      <c r="O102" s="22" t="s">
        <v>179</v>
      </c>
    </row>
    <row r="103" spans="1:15" s="23" customFormat="1" ht="100.5" customHeight="1" x14ac:dyDescent="0.25">
      <c r="A103" s="22">
        <v>28</v>
      </c>
      <c r="B103" s="30"/>
      <c r="C103" s="22" t="s">
        <v>173</v>
      </c>
      <c r="D103" s="22" t="s">
        <v>174</v>
      </c>
      <c r="E103" s="22" t="s">
        <v>32</v>
      </c>
      <c r="F103" s="22" t="s">
        <v>150</v>
      </c>
      <c r="G103" s="22" t="s">
        <v>160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158035.71</v>
      </c>
      <c r="N103" s="32">
        <f t="shared" si="1"/>
        <v>158035.71</v>
      </c>
      <c r="O103" s="22"/>
    </row>
    <row r="104" spans="1:15" s="23" customFormat="1" ht="100.5" customHeight="1" x14ac:dyDescent="0.25">
      <c r="A104" s="22">
        <v>29</v>
      </c>
      <c r="B104" s="30" t="s">
        <v>20</v>
      </c>
      <c r="C104" s="44" t="s">
        <v>168</v>
      </c>
      <c r="D104" s="22" t="s">
        <v>169</v>
      </c>
      <c r="E104" s="22" t="s">
        <v>32</v>
      </c>
      <c r="F104" s="22" t="s">
        <v>151</v>
      </c>
      <c r="G104" s="22" t="s">
        <v>160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3005750</v>
      </c>
      <c r="N104" s="32">
        <f t="shared" si="1"/>
        <v>3005750</v>
      </c>
      <c r="O104" s="22"/>
    </row>
    <row r="105" spans="1:15" s="23" customFormat="1" ht="145.5" customHeight="1" x14ac:dyDescent="0.25">
      <c r="A105" s="22">
        <v>30</v>
      </c>
      <c r="B105" s="45"/>
      <c r="C105" s="31" t="s">
        <v>164</v>
      </c>
      <c r="D105" s="46" t="s">
        <v>146</v>
      </c>
      <c r="E105" s="46" t="s">
        <v>58</v>
      </c>
      <c r="F105" s="46" t="s">
        <v>151</v>
      </c>
      <c r="G105" s="46" t="s">
        <v>160</v>
      </c>
      <c r="H105" s="46"/>
      <c r="I105" s="46" t="s">
        <v>25</v>
      </c>
      <c r="J105" s="46" t="s">
        <v>22</v>
      </c>
      <c r="K105" s="46" t="s">
        <v>26</v>
      </c>
      <c r="L105" s="46">
        <v>1</v>
      </c>
      <c r="M105" s="47">
        <v>300000000</v>
      </c>
      <c r="N105" s="47">
        <f t="shared" si="1"/>
        <v>300000000</v>
      </c>
      <c r="O105" s="22"/>
    </row>
    <row r="106" spans="1:15" s="23" customFormat="1" ht="145.5" customHeight="1" x14ac:dyDescent="0.25">
      <c r="A106" s="22">
        <v>31</v>
      </c>
      <c r="B106" s="30"/>
      <c r="C106" s="22" t="s">
        <v>177</v>
      </c>
      <c r="D106" s="22" t="s">
        <v>177</v>
      </c>
      <c r="E106" s="22" t="s">
        <v>32</v>
      </c>
      <c r="F106" s="22" t="s">
        <v>170</v>
      </c>
      <c r="G106" s="46" t="s">
        <v>160</v>
      </c>
      <c r="H106" s="22"/>
      <c r="I106" s="46" t="s">
        <v>25</v>
      </c>
      <c r="J106" s="46" t="s">
        <v>22</v>
      </c>
      <c r="K106" s="46" t="s">
        <v>26</v>
      </c>
      <c r="L106" s="22">
        <v>1</v>
      </c>
      <c r="M106" s="32">
        <v>1996800</v>
      </c>
      <c r="N106" s="32">
        <f t="shared" si="1"/>
        <v>1996800</v>
      </c>
      <c r="O106" s="22" t="s">
        <v>180</v>
      </c>
    </row>
    <row r="107" spans="1:15" s="12" customFormat="1" ht="27.75" customHeight="1" x14ac:dyDescent="0.2">
      <c r="A107" s="35"/>
      <c r="B107" s="50" t="s">
        <v>23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2"/>
      <c r="N107" s="36">
        <f>SUM(N76:N106)</f>
        <v>424575246</v>
      </c>
      <c r="O107" s="22"/>
    </row>
    <row r="108" spans="1:15" s="12" customFormat="1" ht="24.75" customHeight="1" x14ac:dyDescent="0.25">
      <c r="A108" s="53" t="s">
        <v>23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37">
        <f>N74+N107</f>
        <v>428833905.99999899</v>
      </c>
      <c r="O108" s="38"/>
    </row>
    <row r="109" spans="1:15" s="12" customFormat="1" ht="15" customHeight="1" x14ac:dyDescent="0.2">
      <c r="M109" s="14"/>
      <c r="N109" s="14"/>
    </row>
    <row r="111" spans="1:15" ht="24" customHeight="1" x14ac:dyDescent="0.3">
      <c r="A111" s="56" t="s">
        <v>67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</sheetData>
  <autoFilter ref="A1:P111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75:O75"/>
    <mergeCell ref="B107:M107"/>
    <mergeCell ref="A108:M108"/>
    <mergeCell ref="A111:O111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79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25.01.2022</vt:lpstr>
      <vt:lpstr>'25.01.2022'!Область_печати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2022-01-28T06:15:58Z</dcterms:modified>
</cp:coreProperties>
</file>