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21.06.2022\"/>
    </mc:Choice>
  </mc:AlternateContent>
  <xr:revisionPtr revIDLastSave="0" documentId="8_{26DACD2D-3DA2-4314-AB8E-D14E990AF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4.2022" sheetId="3" r:id="rId1"/>
  </sheets>
  <definedNames>
    <definedName name="_xlnm._FilterDatabase" localSheetId="0" hidden="1">'29.04.2022'!$A$1:$P$135</definedName>
    <definedName name="_xlnm.Print_Area" localSheetId="0">'29.04.2022'!$A$1:$O$141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3" l="1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90" i="3"/>
  <c r="N91" i="3"/>
  <c r="N92" i="3"/>
  <c r="N93" i="3"/>
  <c r="N94" i="3"/>
  <c r="N95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</calcChain>
</file>

<file path=xl/sharedStrings.xml><?xml version="1.0" encoding="utf-8"?>
<sst xmlns="http://schemas.openxmlformats.org/spreadsheetml/2006/main" count="1149" uniqueCount="236">
  <si>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</si>
  <si>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</si>
  <si>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</si>
  <si>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</si>
  <si>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</si>
  <si>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</si>
  <si>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</si>
  <si>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</si>
  <si>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</si>
  <si>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</si>
  <si>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</si>
  <si>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</si>
  <si>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</si>
  <si>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</si>
  <si>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</si>
  <si>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</si>
  <si>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</si>
  <si>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</si>
  <si>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</si>
  <si>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</si>
  <si>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</si>
  <si>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</si>
  <si>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</si>
  <si>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</si>
  <si>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</si>
  <si>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</si>
  <si>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</si>
  <si>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</si>
  <si>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</si>
  <si>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</si>
  <si>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</si>
  <si>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</si>
  <si>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</si>
  <si>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</si>
  <si>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</si>
  <si>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</si>
  <si>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</si>
  <si>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</si>
  <si>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</si>
  <si>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</si>
  <si>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</si>
  <si>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</si>
  <si>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</si>
  <si>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</si>
  <si>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</si>
  <si>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</si>
  <si>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</si>
  <si>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</si>
  <si>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</si>
  <si>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</si>
  <si>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</si>
  <si>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</si>
  <si>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</si>
  <si>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</si>
  <si>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</si>
  <si>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</si>
  <si>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</si>
  <si>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</si>
  <si>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</si>
  <si>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</si>
  <si>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</si>
  <si>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</si>
  <si>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</si>
  <si>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</si>
  <si>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</si>
  <si>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</si>
  <si>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</si>
  <si>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</si>
  <si>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</si>
  <si>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</si>
  <si>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</si>
  <si>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</si>
  <si>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</si>
  <si>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</si>
  <si>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</si>
  <si>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</si>
  <si>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</si>
  <si>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</si>
  <si>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</si>
  <si>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</si>
  <si>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</si>
  <si>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</si>
  <si>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</si>
  <si>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</si>
  <si>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</si>
  <si>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</si>
  <si>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</si>
  <si>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</si>
  <si>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</si>
  <si>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</si>
  <si>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</t>
  </si>
  <si>
    <t>Обложка для переплета А3, 200мкр., 100шт/уп.</t>
  </si>
  <si>
    <t>Обложка для переплета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</si>
  <si>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</si>
  <si>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</si>
  <si>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</si>
  <si>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</si>
  <si>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</si>
  <si>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</si>
  <si>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</si>
  <si>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</si>
  <si>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</si>
  <si>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</si>
  <si>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</si>
  <si>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</si>
  <si>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</si>
  <si>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</si>
  <si>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</si>
  <si>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</si>
  <si>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</si>
  <si>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</si>
  <si>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</si>
  <si>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</si>
  <si>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</si>
  <si>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</si>
  <si>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</si>
  <si>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</si>
  <si>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</si>
  <si>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</si>
  <si>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</si>
  <si>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</si>
  <si>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</si>
  <si>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</si>
  <si>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</si>
  <si>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</si>
  <si>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</si>
  <si>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</si>
  <si>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</si>
  <si>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</si>
  <si>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</si>
  <si>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</si>
  <si>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</si>
  <si>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</si>
  <si>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</si>
  <si>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</si>
  <si>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</si>
  <si>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</si>
  <si>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</si>
  <si>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</si>
  <si>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</si>
  <si>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</si>
  <si>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</si>
  <si>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</si>
  <si>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</si>
  <si>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</si>
  <si>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</si>
  <si>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</si>
  <si>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</si>
  <si>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</si>
  <si>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</si>
  <si>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</si>
  <si>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</si>
  <si>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</si>
  <si>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</si>
  <si>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</si>
  <si>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</si>
  <si>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</si>
  <si>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</si>
  <si>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</si>
  <si>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</si>
  <si>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</si>
  <si>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</si>
  <si>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</si>
  <si>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</si>
  <si>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</si>
  <si>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</si>
  <si>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</si>
  <si>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</si>
  <si>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</si>
  <si>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</si>
  <si>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</si>
  <si>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</si>
  <si>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</si>
  <si>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</si>
  <si>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</si>
  <si>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</si>
  <si>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</si>
  <si>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</si>
  <si>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</si>
  <si>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</si>
  <si>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</si>
  <si>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</si>
  <si>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</si>
  <si>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>август</t>
  </si>
  <si>
    <t>Изменен приказом от 13.04.2022 г №42-22П</t>
  </si>
  <si>
    <t>Исключен  приказом от 13.04.2022 г №42-22П</t>
  </si>
  <si>
    <t xml:space="preserve">Мониторинг СМИ и социальных сетей </t>
  </si>
  <si>
    <t>Сопровождение социальных сетей Заказчика и публикации 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</si>
  <si>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Услуги по производству видеопрограмм и видеоматериалов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</si>
  <si>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Организация информирования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</si>
  <si>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 xml:space="preserve">Услуги по разработке разделов справочника (Эксперт эколога по предоставлению услуг по разработке разделов справочника) </t>
  </si>
  <si>
    <t xml:space="preserve">Эксперт эколог по предоставлению услуг по разработке разделов справочника </t>
  </si>
  <si>
    <t>Исключен приказом от 11.05.2022 г №52-22П</t>
  </si>
  <si>
    <t>Дополнен  приказом от 11.05.2022 г №52-22П</t>
  </si>
  <si>
    <t>Совмещенный блок фотобарабана и проявки IMC2500:черный</t>
  </si>
  <si>
    <t>Совмещенный блок фотобарабана и проявки IMC2500 голубой</t>
  </si>
  <si>
    <t>Совмещенный блок фотобарабана и проявки IMC2000-2500 малиновый</t>
  </si>
  <si>
    <t>Совмещенный блок фотобарабана и проявки IMC2000-2500 жёлтый</t>
  </si>
  <si>
    <t>Фотобарабан черный, SP C361</t>
  </si>
  <si>
    <t>Фотобарабан цветной, SP C361</t>
  </si>
  <si>
    <t xml:space="preserve">Совмещенный блок фотобарабана и проявки </t>
  </si>
  <si>
    <t xml:space="preserve">Услуги по выездному обслуживанию </t>
  </si>
  <si>
    <t>Услуги по выездному обслуживанию (кейтеринг/кофе-брейк)</t>
  </si>
  <si>
    <t>Курсы повышения квалификации в области энергосбережения и повышения энергоэффективности по направлению энергоаудит</t>
  </si>
  <si>
    <t xml:space="preserve">Услуги повышения квалификации </t>
  </si>
  <si>
    <t xml:space="preserve">Фотобарабан </t>
  </si>
  <si>
    <t>Фотобарабан</t>
  </si>
  <si>
    <t>Услуги по аттестации/оценке и проверке знаний/уровня подготовки персонала/сотрудников</t>
  </si>
  <si>
    <t>Услуги квалификационной проверки знаний группы допуска III и выше</t>
  </si>
  <si>
    <t xml:space="preserve">июль </t>
  </si>
  <si>
    <t>Изменен приказом от 10.06.2022 г №59-22П</t>
  </si>
  <si>
    <t>Дополнен приказом от 10.06.2022 г №59-22П</t>
  </si>
  <si>
    <t>июль</t>
  </si>
  <si>
    <t>Скрепки 28 мм. 100 шт.</t>
  </si>
  <si>
    <t>Обложка для переплета пласт. А4, 200мкн, 100шт/уп, прозрачный</t>
  </si>
  <si>
    <t>Обложка для переплета картон  А4, 100 шт/уп</t>
  </si>
  <si>
    <t xml:space="preserve">Клей канцелярский, карандаш 21-25 гр. </t>
  </si>
  <si>
    <t>Папка-регистратор А4, ПВХ ширина корешка 70-80 мм</t>
  </si>
  <si>
    <t>Батарейки 2А упаковка 2шт.</t>
  </si>
  <si>
    <t>Файлы с перфорацией А4, 80мкр, глянцевые, 100шт</t>
  </si>
  <si>
    <t>Дырокол захват не менее 20 листов</t>
  </si>
  <si>
    <t>Скоросшиватель А4</t>
  </si>
  <si>
    <t>Скоросшиватель А4 с прозрачной титульной обложкой</t>
  </si>
  <si>
    <t>Бумага цветная А4 (500 листов)</t>
  </si>
  <si>
    <t xml:space="preserve">Корректор </t>
  </si>
  <si>
    <t>Корректор 20 мл.</t>
  </si>
  <si>
    <t>Журнал регистрации приказов</t>
  </si>
  <si>
    <t>Журнал регистрации приказов, А4, 48 листов, в линейку, альбомный</t>
  </si>
  <si>
    <t>Журнал регистрации исходящих и внутренних документов</t>
  </si>
  <si>
    <t>Журнал регистрации исходящих и внутренних документов, А4, 50 листов, в линейку, книжный</t>
  </si>
  <si>
    <t>Журнал регистрации входящих документов</t>
  </si>
  <si>
    <t>Журнал регистрации входящих документов, А4, 50 листов, в линейку, книжный</t>
  </si>
  <si>
    <t>от "24" июля 2022 года №73-22П</t>
  </si>
  <si>
    <t>Изменен приказом от 24.06.2022 г №73-22П</t>
  </si>
  <si>
    <t>Исключен приказом от 24.06.2022 г №73-22П</t>
  </si>
  <si>
    <t xml:space="preserve">Дополнен приказом от 24.06.2022 г №73-22П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</si>
</sst>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_-* #,##0.00_р_._-;\-* #,##0.00_р_._-;_-* &quot;-&quot;??_р_._-;_-@_-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33" fillId="0" borderId="0"/>
    <xf numFmtId="165" fontId="4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</cellStyleXfs>
  <cellXfs count="72">
    <xf numFmtId="0" fontId="0" fillId="0" borderId="0" xfId="0"/>
    <xf numFmtId="0" fontId="27" fillId="0" borderId="0" xfId="0" applyFont="1" applyFill="1" applyAlignment="1">
      <alignment wrapText="1"/>
    </xf>
    <xf numFmtId="0" fontId="25" fillId="33" borderId="10" xfId="43" applyFont="1" applyFill="1" applyBorder="1" applyAlignment="1">
      <alignment horizontal="center" vertical="top" wrapText="1"/>
    </xf>
    <xf numFmtId="0" fontId="25" fillId="33" borderId="0" xfId="43" applyFont="1" applyFill="1" applyBorder="1" applyAlignment="1">
      <alignment vertical="top" wrapText="1"/>
    </xf>
    <xf numFmtId="0" fontId="25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7" fillId="0" borderId="0" xfId="0" applyNumberFormat="1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5" fillId="0" borderId="14" xfId="43" applyFont="1" applyFill="1" applyBorder="1" applyAlignment="1">
      <alignment vertical="top" wrapText="1"/>
    </xf>
    <xf numFmtId="4" fontId="25" fillId="0" borderId="14" xfId="43" applyNumberFormat="1" applyFont="1" applyFill="1" applyBorder="1" applyAlignment="1">
      <alignment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3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5" fillId="0" borderId="14" xfId="43" applyFont="1" applyFill="1" applyBorder="1" applyAlignment="1">
      <alignment horizontal="center" vertical="top" wrapText="1"/>
    </xf>
    <xf numFmtId="0" fontId="27" fillId="34" borderId="0" xfId="0" applyFont="1" applyFill="1" applyAlignment="1">
      <alignment wrapText="1"/>
    </xf>
    <xf numFmtId="0" fontId="25" fillId="34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vertical="top" wrapText="1"/>
    </xf>
    <xf numFmtId="4" fontId="29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49" fontId="35" fillId="34" borderId="14" xfId="0" applyNumberFormat="1" applyFont="1" applyFill="1" applyBorder="1" applyAlignment="1">
      <alignment horizontal="center" vertical="center" wrapText="1"/>
    </xf>
    <xf numFmtId="4" fontId="35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24" fillId="34" borderId="14" xfId="0" applyNumberFormat="1" applyFont="1" applyFill="1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wrapText="1"/>
    </xf>
    <xf numFmtId="0" fontId="24" fillId="34" borderId="14" xfId="0" applyFont="1" applyFill="1" applyBorder="1" applyAlignment="1">
      <alignment wrapText="1"/>
    </xf>
    <xf numFmtId="4" fontId="26" fillId="34" borderId="0" xfId="0" applyNumberFormat="1" applyFont="1" applyFill="1" applyAlignment="1">
      <alignment wrapText="1"/>
    </xf>
    <xf numFmtId="4" fontId="36" fillId="34" borderId="0" xfId="0" applyNumberFormat="1" applyFont="1" applyFill="1" applyAlignment="1">
      <alignment wrapText="1"/>
    </xf>
    <xf numFmtId="0" fontId="37" fillId="34" borderId="0" xfId="0" applyFont="1" applyFill="1" applyAlignment="1">
      <alignment wrapText="1"/>
    </xf>
    <xf numFmtId="2" fontId="26" fillId="34" borderId="0" xfId="0" applyNumberFormat="1" applyFont="1" applyFill="1" applyAlignment="1">
      <alignment wrapText="1"/>
    </xf>
    <xf numFmtId="0" fontId="29" fillId="34" borderId="15" xfId="0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4" fontId="29" fillId="34" borderId="21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39" fillId="34" borderId="14" xfId="0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left" vertical="center" wrapText="1"/>
    </xf>
    <xf numFmtId="164" fontId="24" fillId="34" borderId="18" xfId="0" applyNumberFormat="1" applyFont="1" applyFill="1" applyBorder="1" applyAlignment="1">
      <alignment horizontal="right" vertical="center" wrapText="1"/>
    </xf>
    <xf numFmtId="164" fontId="24" fillId="34" borderId="19" xfId="0" applyNumberFormat="1" applyFont="1" applyFill="1" applyBorder="1" applyAlignment="1">
      <alignment horizontal="right" vertical="center" wrapText="1"/>
    </xf>
    <xf numFmtId="164" fontId="24" fillId="34" borderId="20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right" wrapText="1"/>
    </xf>
    <xf numFmtId="0" fontId="24" fillId="34" borderId="13" xfId="0" applyFont="1" applyFill="1" applyBorder="1" applyAlignment="1">
      <alignment horizontal="right" wrapText="1"/>
    </xf>
    <xf numFmtId="0" fontId="24" fillId="34" borderId="17" xfId="0" applyFont="1" applyFill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0" fontId="25" fillId="0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horizontal="center" vertical="top" wrapText="1"/>
    </xf>
    <xf numFmtId="4" fontId="25" fillId="0" borderId="14" xfId="43" applyNumberFormat="1" applyFont="1" applyFill="1" applyBorder="1" applyAlignment="1">
      <alignment horizontal="center"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0" fontId="25" fillId="34" borderId="11" xfId="43" applyFont="1" applyFill="1" applyBorder="1" applyAlignment="1">
      <alignment horizontal="center" vertical="top" wrapText="1"/>
    </xf>
    <xf numFmtId="0" fontId="25" fillId="34" borderId="12" xfId="43" applyFont="1" applyFill="1" applyBorder="1" applyAlignment="1">
      <alignment horizontal="center" vertical="top" wrapText="1"/>
    </xf>
    <xf numFmtId="0" fontId="25" fillId="0" borderId="21" xfId="43" applyFont="1" applyFill="1" applyBorder="1" applyAlignment="1">
      <alignment horizontal="center" vertical="top" wrapText="1"/>
    </xf>
    <xf numFmtId="0" fontId="25" fillId="0" borderId="15" xfId="43" applyFont="1" applyFill="1" applyBorder="1" applyAlignment="1">
      <alignment horizontal="center" vertical="top" wrapText="1"/>
    </xf>
    <xf numFmtId="0" fontId="28" fillId="0" borderId="0" xfId="43" applyFont="1" applyFill="1" applyAlignment="1">
      <alignment horizontal="center" wrapText="1"/>
    </xf>
    <xf numFmtId="4" fontId="27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4" fontId="39" fillId="34" borderId="14" xfId="0" applyNumberFormat="1" applyFont="1" applyFill="1" applyBorder="1" applyAlignment="1">
      <alignment horizontal="center" vertical="center" wrapText="1"/>
    </xf>
    <xf numFmtId="49" fontId="40" fillId="34" borderId="14" xfId="0" applyNumberFormat="1" applyFont="1" applyFill="1" applyBorder="1" applyAlignment="1">
      <alignment horizontal="center" vertical="center" wrapText="1"/>
    </xf>
  </cellXfs>
  <cellStyles count="515">
    <cellStyle name="_x0005__x001c_" xfId="42" xr:uid="{00000000-0005-0000-0000-000000000000}"/>
    <cellStyle name="20% — акцент1" xfId="19" builtinId="30" customBuiltin="1"/>
    <cellStyle name="20% — акцент1 10" xfId="432" xr:uid="{5ED08A8C-3427-491B-82ED-80AB1455AEA0}"/>
    <cellStyle name="20% - Акцент1 2" xfId="89" xr:uid="{00000000-0005-0000-0000-000002000000}"/>
    <cellStyle name="20% — акцент1 2" xfId="45" xr:uid="{00000000-0005-0000-0000-000003000000}"/>
    <cellStyle name="20% - Акцент1 2 10" xfId="485" xr:uid="{9E5CD72C-DE77-43AB-830E-537B3C25B943}"/>
    <cellStyle name="20% — акцент1 2 10" xfId="290" xr:uid="{01A49E2C-971D-46D6-92E8-FDB78A1ECA59}"/>
    <cellStyle name="20% - Акцент1 2 11" xfId="506" xr:uid="{1C030080-A102-4E79-838A-403AB81E2C6B}"/>
    <cellStyle name="20% — акцент1 2 11" xfId="471" xr:uid="{852B5B90-9C44-425A-A22B-F8CF06B2E69A}"/>
    <cellStyle name="20% - Акцент1 2 2" xfId="226" xr:uid="{FE015AEB-FC77-4948-A088-8FC1F7630E3B}"/>
    <cellStyle name="20% — акцент1 2 2" xfId="75" xr:uid="{00000000-0005-0000-0000-000004000000}"/>
    <cellStyle name="20% — акцент1 2 2 2" xfId="129" xr:uid="{00000000-0005-0000-0000-000005000000}"/>
    <cellStyle name="20% — акцент1 2 2 2 2" xfId="266" xr:uid="{654FDBC6-9492-4736-B690-1E1000290AFA}"/>
    <cellStyle name="20% — акцент1 2 2 3" xfId="212" xr:uid="{FE7AB9B0-CEDC-48D8-88DE-29108D59DE06}"/>
    <cellStyle name="20% - Акцент1 2 3" xfId="331" xr:uid="{D8E01B9F-E64E-45C7-81D9-7B7437B45B37}"/>
    <cellStyle name="20% — акцент1 2 3" xfId="102" xr:uid="{00000000-0005-0000-0000-000006000000}"/>
    <cellStyle name="20% — акцент1 2 3 2" xfId="239" xr:uid="{0DBC3E5E-9035-44B7-8523-085ED7C9906A}"/>
    <cellStyle name="20% - Акцент1 2 4" xfId="373" xr:uid="{6F8B0031-F0E8-4C6C-AA8B-C08EC91302F5}"/>
    <cellStyle name="20% — акцент1 2 4" xfId="182" xr:uid="{88B7325A-5304-4DB0-B430-E53F05367ED6}"/>
    <cellStyle name="20% - Акцент1 2 5" xfId="404" xr:uid="{9DF077AD-A65F-45BE-99B1-CC80B4CD5C56}"/>
    <cellStyle name="20% — акцент1 2 5" xfId="291" xr:uid="{CAAC9A8F-E86C-4F0F-B713-90ECE026192A}"/>
    <cellStyle name="20% - Акцент1 2 6" xfId="435" xr:uid="{8E089E7B-92ED-43DC-9E18-B945440739C6}"/>
    <cellStyle name="20% — акцент1 2 6" xfId="176" xr:uid="{F5E4444A-83A5-45FB-80BA-831626D27BE1}"/>
    <cellStyle name="20% - Акцент1 2 7" xfId="460" xr:uid="{D07D1137-14A2-4B09-AF3B-C2506EF9FDB2}"/>
    <cellStyle name="20% — акцент1 2 7" xfId="146" xr:uid="{B329F70A-FF48-4698-A63C-093191BF6024}"/>
    <cellStyle name="20% - Акцент1 2 8" xfId="484" xr:uid="{5B9551FA-0901-4F7E-9AB7-D1CD233C0FE3}"/>
    <cellStyle name="20% — акцент1 2 8" xfId="194" xr:uid="{3123F74C-315D-4C1D-A7CF-2D796BFD6DF9}"/>
    <cellStyle name="20% - Акцент1 2 9" xfId="498" xr:uid="{8A1114B3-05F6-4023-B405-5CE0DA3F478F}"/>
    <cellStyle name="20% — акцент1 2 9" xfId="144" xr:uid="{BE0A24F1-A1A0-41E2-84EA-94D4DE10DB1E}"/>
    <cellStyle name="20% — акцент1 3" xfId="62" xr:uid="{00000000-0005-0000-0000-000007000000}"/>
    <cellStyle name="20% — акцент1 3 2" xfId="116" xr:uid="{00000000-0005-0000-0000-000008000000}"/>
    <cellStyle name="20% — акцент1 3 2 2" xfId="253" xr:uid="{D4558DDA-4F78-4D8E-9585-DB3B4F4971E9}"/>
    <cellStyle name="20% — акцент1 3 3" xfId="199" xr:uid="{89E92605-027A-4C4F-88BD-872F4C1B0956}"/>
    <cellStyle name="20% — акцент1 4" xfId="158" xr:uid="{5D908EF7-3EC6-4624-8422-4FD339D3DD3E}"/>
    <cellStyle name="20% — акцент1 5" xfId="150" xr:uid="{DCFB8711-86CA-4488-93EF-607325E00AC4}"/>
    <cellStyle name="20% — акцент1 6" xfId="303" xr:uid="{7E771382-FCF5-4F81-95D4-5DCF3E55365E}"/>
    <cellStyle name="20% — акцент1 7" xfId="314" xr:uid="{A2FB5439-C352-474E-8542-1CD437BDD89C}"/>
    <cellStyle name="20% — акцент1 8" xfId="370" xr:uid="{9E1C7B43-2977-4267-A60A-987BBFE311DF}"/>
    <cellStyle name="20% — акцент1 9" xfId="401" xr:uid="{F60DC855-0557-4AC4-A358-14B118F6C966}"/>
    <cellStyle name="20% — акцент2" xfId="23" builtinId="34" customBuiltin="1"/>
    <cellStyle name="20% — акцент2 10" xfId="445" xr:uid="{A84F2BA5-F3A4-4E1A-846D-C97F12D8E7D1}"/>
    <cellStyle name="20% - Акцент2 2" xfId="91" xr:uid="{00000000-0005-0000-0000-00000A000000}"/>
    <cellStyle name="20% — акцент2 2" xfId="47" xr:uid="{00000000-0005-0000-0000-00000B000000}"/>
    <cellStyle name="20% - Акцент2 2 10" xfId="505" xr:uid="{963F3BDE-5C49-4842-A539-9D105834F59E}"/>
    <cellStyle name="20% — акцент2 2 10" xfId="312" xr:uid="{0064B765-96BD-42B2-9AEF-3B147456F953}"/>
    <cellStyle name="20% - Акцент2 2 11" xfId="499" xr:uid="{2C2A94F5-E97E-43E6-9613-3F63BB3CD9B1}"/>
    <cellStyle name="20% — акцент2 2 11" xfId="412" xr:uid="{7D5DE67B-5C2D-4A5E-BE03-2C3B24C63420}"/>
    <cellStyle name="20% - Акцент2 2 2" xfId="228" xr:uid="{E4871EC6-5D89-42F2-9EFA-8C5E64A5557C}"/>
    <cellStyle name="20% — акцент2 2 2" xfId="77" xr:uid="{00000000-0005-0000-0000-00000C000000}"/>
    <cellStyle name="20% — акцент2 2 2 2" xfId="131" xr:uid="{00000000-0005-0000-0000-00000D000000}"/>
    <cellStyle name="20% — акцент2 2 2 2 2" xfId="268" xr:uid="{19D72D35-40B5-4D86-9466-D43397A273C6}"/>
    <cellStyle name="20% — акцент2 2 2 3" xfId="214" xr:uid="{0995967B-2F23-4184-BAF3-8C2311677CD7}"/>
    <cellStyle name="20% - Акцент2 2 3" xfId="333" xr:uid="{72845A4E-291E-44DE-8C9B-862C9ACC1D15}"/>
    <cellStyle name="20% — акцент2 2 3" xfId="104" xr:uid="{00000000-0005-0000-0000-00000E000000}"/>
    <cellStyle name="20% — акцент2 2 3 2" xfId="241" xr:uid="{8D93B525-6C03-4413-9E16-7E55AAD8E8E1}"/>
    <cellStyle name="20% - Акцент2 2 4" xfId="360" xr:uid="{D8F9931D-B074-484C-98B9-E658071C8379}"/>
    <cellStyle name="20% — акцент2 2 4" xfId="184" xr:uid="{18116BF4-16C6-4F36-9989-C0F35580BFD8}"/>
    <cellStyle name="20% - Акцент2 2 5" xfId="391" xr:uid="{59E3FBBB-20D7-450C-ADA3-A4F55A986858}"/>
    <cellStyle name="20% — акцент2 2 5" xfId="293" xr:uid="{73741C46-63EA-44D8-B895-ECA024FFDC3F}"/>
    <cellStyle name="20% - Акцент2 2 6" xfId="421" xr:uid="{142294DD-230B-4FA3-ACB0-8F72744AC72E}"/>
    <cellStyle name="20% — акцент2 2 6" xfId="318" xr:uid="{A5A0C4D1-4F83-4ACC-9288-63803310A825}"/>
    <cellStyle name="20% - Акцент2 2 7" xfId="449" xr:uid="{FB325EEE-BDB2-483D-AB68-5299CDEEF585}"/>
    <cellStyle name="20% — акцент2 2 7" xfId="345" xr:uid="{0F04DA41-A51B-40BA-8793-3AC423470CA4}"/>
    <cellStyle name="20% - Акцент2 2 8" xfId="474" xr:uid="{A0388D71-C40A-4533-9329-D141FFE25C54}"/>
    <cellStyle name="20% — акцент2 2 8" xfId="344" xr:uid="{4AFF6A82-8195-4DDB-B175-D6CCF84A2C44}"/>
    <cellStyle name="20% - Акцент2 2 9" xfId="495" xr:uid="{C0028CD4-2105-4ADF-A611-48802B89CC0A}"/>
    <cellStyle name="20% — акцент2 2 9" xfId="308" xr:uid="{BEFFCA24-74EC-4C3D-AB39-917E385ED452}"/>
    <cellStyle name="20% — акцент2 3" xfId="64" xr:uid="{00000000-0005-0000-0000-00000F000000}"/>
    <cellStyle name="20% — акцент2 3 2" xfId="118" xr:uid="{00000000-0005-0000-0000-000010000000}"/>
    <cellStyle name="20% — акцент2 3 2 2" xfId="255" xr:uid="{A1C09068-AD45-4622-8EA5-FEB6601F1E84}"/>
    <cellStyle name="20% — акцент2 3 3" xfId="201" xr:uid="{11EE42C0-3470-44C4-877D-17D313F8C756}"/>
    <cellStyle name="20% — акцент2 4" xfId="161" xr:uid="{2D57D4ED-E70C-47A8-8FCC-2BD0EAB046C3}"/>
    <cellStyle name="20% — акцент2 5" xfId="168" xr:uid="{2EB40C25-F138-4AAD-9EE1-70895A1CC3CD}"/>
    <cellStyle name="20% — акцент2 6" xfId="154" xr:uid="{2DC38E30-8087-4787-AB17-E9A27BE57100}"/>
    <cellStyle name="20% — акцент2 7" xfId="354" xr:uid="{3217A437-1076-414C-ABE9-560F1601CF20}"/>
    <cellStyle name="20% — акцент2 8" xfId="385" xr:uid="{2B5F52FA-C33C-488B-9C51-BC6B6D281AE7}"/>
    <cellStyle name="20% — акцент2 9" xfId="416" xr:uid="{91ADCD25-AF83-4F40-B217-D6C0EFCE61D8}"/>
    <cellStyle name="20% — акцент3" xfId="27" builtinId="38" customBuiltin="1"/>
    <cellStyle name="20% — акцент3 10" xfId="323" xr:uid="{65FF2E62-0E98-4C70-9BF6-30F6E708B55E}"/>
    <cellStyle name="20% - Акцент3 2" xfId="93" xr:uid="{00000000-0005-0000-0000-000012000000}"/>
    <cellStyle name="20% — акцент3 2" xfId="49" xr:uid="{00000000-0005-0000-0000-000013000000}"/>
    <cellStyle name="20% - Акцент3 2 10" xfId="503" xr:uid="{DEAEDBD9-6E91-4292-A06A-18FB48FF1DE5}"/>
    <cellStyle name="20% — акцент3 2 10" xfId="488" xr:uid="{E2E81722-FD9E-4A96-B616-1DF34842027C}"/>
    <cellStyle name="20% - Акцент3 2 11" xfId="508" xr:uid="{A5D8EC43-7B91-4CA5-8AAE-41E2B3F5E5B4}"/>
    <cellStyle name="20% — акцент3 2 11" xfId="501" xr:uid="{C0E81757-7388-4B26-AD5A-093419964BB5}"/>
    <cellStyle name="20% - Акцент3 2 2" xfId="230" xr:uid="{C2B9E60B-E6D6-4F37-91DE-69A9124A7FEF}"/>
    <cellStyle name="20% — акцент3 2 2" xfId="79" xr:uid="{00000000-0005-0000-0000-000014000000}"/>
    <cellStyle name="20% — акцент3 2 2 2" xfId="133" xr:uid="{00000000-0005-0000-0000-000015000000}"/>
    <cellStyle name="20% — акцент3 2 2 2 2" xfId="270" xr:uid="{5884FA45-3A63-4CAA-B872-686D85DCBA05}"/>
    <cellStyle name="20% — акцент3 2 2 3" xfId="216" xr:uid="{3D670272-5F39-41C4-BEB0-D2C21E7FB759}"/>
    <cellStyle name="20% - Акцент3 2 3" xfId="335" xr:uid="{80AA9B1B-6526-4F07-8F68-3627355A4129}"/>
    <cellStyle name="20% — акцент3 2 3" xfId="106" xr:uid="{00000000-0005-0000-0000-000016000000}"/>
    <cellStyle name="20% — акцент3 2 3 2" xfId="243" xr:uid="{F8CF3473-7F20-4F27-B78C-0FFC79A0427B}"/>
    <cellStyle name="20% - Акцент3 2 4" xfId="348" xr:uid="{9F60E76D-8153-4DC2-A217-0F318C7DAFC9}"/>
    <cellStyle name="20% — акцент3 2 4" xfId="186" xr:uid="{89B2881D-812F-4BDA-884C-CBED43C7AA1B}"/>
    <cellStyle name="20% - Акцент3 2 5" xfId="288" xr:uid="{EB32146C-DB64-437B-8405-63F0DE345472}"/>
    <cellStyle name="20% — акцент3 2 5" xfId="295" xr:uid="{2A19CCF8-35F2-4D32-A5C6-245868C5452C}"/>
    <cellStyle name="20% - Акцент3 2 6" xfId="180" xr:uid="{3E467551-9466-48C0-A771-4EABCBF0866B}"/>
    <cellStyle name="20% — акцент3 2 6" xfId="378" xr:uid="{533E5AB9-91AC-4FFA-A4B2-243EE645ADF7}"/>
    <cellStyle name="20% - Акцент3 2 7" xfId="148" xr:uid="{C959D2E4-A2E5-4825-A062-921B8A15476A}"/>
    <cellStyle name="20% — акцент3 2 7" xfId="409" xr:uid="{6EF7CB56-1FDA-44AA-A7CF-C1A30632826F}"/>
    <cellStyle name="20% - Акцент3 2 8" xfId="355" xr:uid="{71040DCF-8D6B-4FEA-997F-8D1395C01FAF}"/>
    <cellStyle name="20% — акцент3 2 8" xfId="440" xr:uid="{3F350633-7667-4D7E-BB14-50F949C47264}"/>
    <cellStyle name="20% - Акцент3 2 9" xfId="386" xr:uid="{7A7417A9-1DF7-4B46-8E77-7C2D2293D702}"/>
    <cellStyle name="20% — акцент3 2 9" xfId="465" xr:uid="{3C546120-F9E5-4608-AD78-A63FDFEF5D6A}"/>
    <cellStyle name="20% — акцент3 3" xfId="66" xr:uid="{00000000-0005-0000-0000-000017000000}"/>
    <cellStyle name="20% — акцент3 3 2" xfId="120" xr:uid="{00000000-0005-0000-0000-000018000000}"/>
    <cellStyle name="20% — акцент3 3 2 2" xfId="257" xr:uid="{A6354C76-1FE5-4CB5-947E-EF70A7E07D9C}"/>
    <cellStyle name="20% — акцент3 3 3" xfId="203" xr:uid="{00DD8D42-5A8A-42FE-A259-2CCAD83A8589}"/>
    <cellStyle name="20% — акцент3 4" xfId="165" xr:uid="{60BD3579-C213-4ADE-B64A-5E314360174A}"/>
    <cellStyle name="20% — акцент3 5" xfId="179" xr:uid="{EB0E572D-E9B7-4605-9FFF-E196C66589F5}"/>
    <cellStyle name="20% — акцент3 6" xfId="147" xr:uid="{1C63957B-A7B3-4274-B6AB-533812D9D7DF}"/>
    <cellStyle name="20% — акцент3 7" xfId="306" xr:uid="{15E57A6D-3051-4BF2-AEEC-C7BBD6C9FA70}"/>
    <cellStyle name="20% — акцент3 8" xfId="326" xr:uid="{57E432B8-9156-4273-AC2E-0FEDD07CC895}"/>
    <cellStyle name="20% — акцент3 9" xfId="315" xr:uid="{55D3A15B-1360-4C12-8660-3DA3D47993DD}"/>
    <cellStyle name="20% — акцент4" xfId="31" builtinId="42" customBuiltin="1"/>
    <cellStyle name="20% — акцент4 10" xfId="417" xr:uid="{0E2DC4DA-78F5-4441-AF98-A329B60C1779}"/>
    <cellStyle name="20% - Акцент4 2" xfId="95" xr:uid="{00000000-0005-0000-0000-00001A000000}"/>
    <cellStyle name="20% — акцент4 2" xfId="51" xr:uid="{00000000-0005-0000-0000-00001B000000}"/>
    <cellStyle name="20% - Акцент4 2 10" xfId="491" xr:uid="{1D7AB1F5-1F6B-4ED7-B513-851170833355}"/>
    <cellStyle name="20% — акцент4 2 10" xfId="477" xr:uid="{F3040F44-D048-4201-BFD0-D3AEEECC302F}"/>
    <cellStyle name="20% - Акцент4 2 11" xfId="511" xr:uid="{50AFFD1A-851F-444C-A1EF-166261E07D0F}"/>
    <cellStyle name="20% — акцент4 2 11" xfId="195" xr:uid="{E7E869B4-0DAF-47A1-99DC-CCB4EBACF9A0}"/>
    <cellStyle name="20% - Акцент4 2 2" xfId="232" xr:uid="{A33C060D-7AD7-4657-9AD5-DD2236B07789}"/>
    <cellStyle name="20% — акцент4 2 2" xfId="81" xr:uid="{00000000-0005-0000-0000-00001C000000}"/>
    <cellStyle name="20% — акцент4 2 2 2" xfId="135" xr:uid="{00000000-0005-0000-0000-00001D000000}"/>
    <cellStyle name="20% — акцент4 2 2 2 2" xfId="272" xr:uid="{D4775B73-750D-467D-B7D7-BD1446A8D31C}"/>
    <cellStyle name="20% — акцент4 2 2 3" xfId="218" xr:uid="{00BF3701-A604-46AB-98C5-EAF03676B3B5}"/>
    <cellStyle name="20% - Акцент4 2 3" xfId="337" xr:uid="{E7A61159-E62F-47D2-9422-6F62F296619C}"/>
    <cellStyle name="20% — акцент4 2 3" xfId="108" xr:uid="{00000000-0005-0000-0000-00001E000000}"/>
    <cellStyle name="20% — акцент4 2 3 2" xfId="245" xr:uid="{2672FA6D-FC7C-4506-9A80-C4B947CD704E}"/>
    <cellStyle name="20% - Акцент4 2 4" xfId="324" xr:uid="{ED67C653-010C-416D-9004-CE720DB104AB}"/>
    <cellStyle name="20% — акцент4 2 4" xfId="188" xr:uid="{759743C7-00F4-4564-9677-857B9C3B4598}"/>
    <cellStyle name="20% - Акцент4 2 5" xfId="377" xr:uid="{07F3B1B6-5A34-492F-9F37-6BCBC7B5EB94}"/>
    <cellStyle name="20% — акцент4 2 5" xfId="297" xr:uid="{BF837173-C421-4EAA-ABD2-D81BBB7C9A3F}"/>
    <cellStyle name="20% - Акцент4 2 6" xfId="408" xr:uid="{511B15DC-263F-4DE4-92EE-A76D81145579}"/>
    <cellStyle name="20% — акцент4 2 6" xfId="365" xr:uid="{C62CC8F3-2A72-42ED-8A49-312555FE83B5}"/>
    <cellStyle name="20% - Акцент4 2 7" xfId="439" xr:uid="{20E731D3-7102-4BCF-A78D-9BFEBB49369D}"/>
    <cellStyle name="20% — акцент4 2 7" xfId="396" xr:uid="{4C8F1A0A-8FA0-4EC1-8B44-47735C4F2FA4}"/>
    <cellStyle name="20% - Акцент4 2 8" xfId="464" xr:uid="{1A0F1B0E-86A0-4702-A6EA-52AAB7C6E654}"/>
    <cellStyle name="20% — акцент4 2 8" xfId="426" xr:uid="{03F10B3D-F620-4870-BB4F-458AA58BEA43}"/>
    <cellStyle name="20% - Акцент4 2 9" xfId="487" xr:uid="{1C59ECBC-E300-4D19-BAE8-07CB51123D52}"/>
    <cellStyle name="20% — акцент4 2 9" xfId="453" xr:uid="{7929931A-7C01-4D6B-BD43-7C20DF4B43F3}"/>
    <cellStyle name="20% — акцент4 3" xfId="68" xr:uid="{00000000-0005-0000-0000-00001F000000}"/>
    <cellStyle name="20% — акцент4 3 2" xfId="122" xr:uid="{00000000-0005-0000-0000-000020000000}"/>
    <cellStyle name="20% — акцент4 3 2 2" xfId="259" xr:uid="{6D4F186D-EF12-4362-81F9-3401F1C872B1}"/>
    <cellStyle name="20% — акцент4 3 3" xfId="205" xr:uid="{8CD315C7-3702-4326-AED4-533F6E02C9DC}"/>
    <cellStyle name="20% — акцент4 4" xfId="169" xr:uid="{DA6395C8-7B41-4427-9564-E834053450CC}"/>
    <cellStyle name="20% — акцент4 5" xfId="163" xr:uid="{F98CB295-1CC5-4FF6-9D19-8695CF12C0DF}"/>
    <cellStyle name="20% — акцент4 6" xfId="153" xr:uid="{34156431-4718-40CC-8485-11216C6BA850}"/>
    <cellStyle name="20% — акцент4 7" xfId="343" xr:uid="{7CBE142E-4627-4C79-855C-164F784B1D46}"/>
    <cellStyle name="20% — акцент4 8" xfId="356" xr:uid="{D9B81D37-EA9A-4823-B1EA-CE14B88DF0B2}"/>
    <cellStyle name="20% — акцент4 9" xfId="387" xr:uid="{47D2BBCB-D058-41C5-A1C2-A00F4253E32A}"/>
    <cellStyle name="20% — акцент5" xfId="35" builtinId="46" customBuiltin="1"/>
    <cellStyle name="20% — акцент5 10" xfId="330" xr:uid="{3B5704DF-755B-4B3E-BD85-2C46FEA3EE01}"/>
    <cellStyle name="20% - Акцент5 2" xfId="97" xr:uid="{00000000-0005-0000-0000-000022000000}"/>
    <cellStyle name="20% — акцент5 2" xfId="53" xr:uid="{00000000-0005-0000-0000-000023000000}"/>
    <cellStyle name="20% - Акцент5 2 10" xfId="350" xr:uid="{1827281D-12B5-4863-9DA1-CEB8D42D38D3}"/>
    <cellStyle name="20% — акцент5 2 10" xfId="468" xr:uid="{A8AFAA10-6D4B-4F02-967D-1FB6E93D21E3}"/>
    <cellStyle name="20% - Акцент5 2 11" xfId="478" xr:uid="{CEB506A7-F938-499A-9A04-A50C880AF952}"/>
    <cellStyle name="20% — акцент5 2 11" xfId="489" xr:uid="{07D9660E-3B90-4FFA-AB50-A3A2B65300C4}"/>
    <cellStyle name="20% - Акцент5 2 2" xfId="234" xr:uid="{3A7D7EEB-A5C7-4C25-8957-F68AA40DE420}"/>
    <cellStyle name="20% — акцент5 2 2" xfId="83" xr:uid="{00000000-0005-0000-0000-000024000000}"/>
    <cellStyle name="20% — акцент5 2 2 2" xfId="137" xr:uid="{00000000-0005-0000-0000-000025000000}"/>
    <cellStyle name="20% — акцент5 2 2 2 2" xfId="274" xr:uid="{D92FCC94-F7C5-4BAE-8239-2302EB6C4DB6}"/>
    <cellStyle name="20% — акцент5 2 2 3" xfId="220" xr:uid="{38344AD9-05F4-477D-85B1-4AB88BE99A23}"/>
    <cellStyle name="20% - Акцент5 2 3" xfId="339" xr:uid="{2FC3F8BC-B228-403F-8251-A5F8016532A7}"/>
    <cellStyle name="20% — акцент5 2 3" xfId="110" xr:uid="{00000000-0005-0000-0000-000026000000}"/>
    <cellStyle name="20% — акцент5 2 3 2" xfId="247" xr:uid="{0616DB4A-026B-4FBB-A04A-480292203582}"/>
    <cellStyle name="20% - Акцент5 2 4" xfId="310" xr:uid="{3FBDDBE6-F1D1-4ACB-ADAC-050CCFC7457F}"/>
    <cellStyle name="20% — акцент5 2 4" xfId="190" xr:uid="{5B4BDD6C-A336-44AA-93E1-6057E07A6465}"/>
    <cellStyle name="20% - Акцент5 2 5" xfId="372" xr:uid="{7B219A96-334D-4DE4-B13A-76D73F9C8956}"/>
    <cellStyle name="20% — акцент5 2 5" xfId="299" xr:uid="{35ABE019-C797-412D-8956-AD7256A46F35}"/>
    <cellStyle name="20% - Акцент5 2 6" xfId="403" xr:uid="{666D39C5-93B4-4665-A534-C68068C5851F}"/>
    <cellStyle name="20% — акцент5 2 6" xfId="352" xr:uid="{2856CEFB-73FC-435B-86E6-7CFE9D3DA0B2}"/>
    <cellStyle name="20% - Акцент5 2 7" xfId="434" xr:uid="{174007BC-4A6D-4643-8A4D-6A8A217E645A}"/>
    <cellStyle name="20% — акцент5 2 7" xfId="383" xr:uid="{735B704A-2BA5-4FDB-8417-A3E9EF0E3289}"/>
    <cellStyle name="20% - Акцент5 2 8" xfId="459" xr:uid="{2055BB45-75F0-4363-A15F-6866AEE924A6}"/>
    <cellStyle name="20% — акцент5 2 8" xfId="414" xr:uid="{645456D8-5D5B-451C-ABC4-9BD26C45EE35}"/>
    <cellStyle name="20% - Акцент5 2 9" xfId="483" xr:uid="{0A380955-3C82-48A5-92C6-C36BB8BFF1EF}"/>
    <cellStyle name="20% — акцент5 2 9" xfId="443" xr:uid="{B3588823-FDB7-4D4B-BCB3-463B19310F13}"/>
    <cellStyle name="20% — акцент5 3" xfId="70" xr:uid="{00000000-0005-0000-0000-000027000000}"/>
    <cellStyle name="20% — акцент5 3 2" xfId="124" xr:uid="{00000000-0005-0000-0000-000028000000}"/>
    <cellStyle name="20% — акцент5 3 2 2" xfId="261" xr:uid="{96EA0674-5AD6-4A8F-9101-30B5FFFCACF6}"/>
    <cellStyle name="20% — акцент5 3 3" xfId="207" xr:uid="{83F15DE8-1A6A-4202-A79B-48B8A43F72D2}"/>
    <cellStyle name="20% — акцент5 4" xfId="173" xr:uid="{02095A1D-65F6-4756-A199-E4C7D52FACC3}"/>
    <cellStyle name="20% — акцент5 5" xfId="281" xr:uid="{81B999C7-54F6-443F-ABC9-8AACBBB552FC}"/>
    <cellStyle name="20% — акцент5 6" xfId="280" xr:uid="{CC53EA2F-021C-4D2E-81AD-9EA22C28FC18}"/>
    <cellStyle name="20% — акцент5 7" xfId="284" xr:uid="{66C1BA01-EC68-45F0-B90B-D85F5F6E6253}"/>
    <cellStyle name="20% — акцент5 8" xfId="172" xr:uid="{21EE9D21-A81E-4348-A3E6-4DCDD592B937}"/>
    <cellStyle name="20% — акцент5 9" xfId="142" xr:uid="{E4E0AA5E-4881-4521-81E5-B9FC8AC5795F}"/>
    <cellStyle name="20% — акцент6" xfId="39" builtinId="50" customBuiltin="1"/>
    <cellStyle name="20% — акцент6 10" xfId="436" xr:uid="{51B4D6A3-677A-4D47-A2F2-3E704D6345C6}"/>
    <cellStyle name="20% - Акцент6 2" xfId="99" xr:uid="{00000000-0005-0000-0000-00002A000000}"/>
    <cellStyle name="20% — акцент6 2" xfId="55" xr:uid="{00000000-0005-0000-0000-00002B000000}"/>
    <cellStyle name="20% - Акцент6 2 10" xfId="427" xr:uid="{8095028B-D70B-4D9B-80ED-82D65358CCC3}"/>
    <cellStyle name="20% — акцент6 2 10" xfId="462" xr:uid="{6C93CC79-321E-4F95-8A03-D5DF70CCC899}"/>
    <cellStyle name="20% - Акцент6 2 11" xfId="514" xr:uid="{C5C22761-FD02-4328-AC83-C8E5B324FA27}"/>
    <cellStyle name="20% — акцент6 2 11" xfId="500" xr:uid="{63F63D49-C5B0-4ED6-AE4F-FA786E413B3C}"/>
    <cellStyle name="20% - Акцент6 2 2" xfId="236" xr:uid="{39375432-116E-4434-A913-2BF580CE7102}"/>
    <cellStyle name="20% — акцент6 2 2" xfId="85" xr:uid="{00000000-0005-0000-0000-00002C000000}"/>
    <cellStyle name="20% — акцент6 2 2 2" xfId="139" xr:uid="{00000000-0005-0000-0000-00002D000000}"/>
    <cellStyle name="20% — акцент6 2 2 2 2" xfId="276" xr:uid="{C9AEBFEC-220F-4E2D-B075-66EC207024FA}"/>
    <cellStyle name="20% — акцент6 2 2 3" xfId="222" xr:uid="{20B3FF97-D399-415A-97A0-B2B31A9B19AC}"/>
    <cellStyle name="20% - Акцент6 2 3" xfId="341" xr:uid="{2E14D30C-C950-4C62-A7CC-E81EF7A82C3C}"/>
    <cellStyle name="20% — акцент6 2 3" xfId="112" xr:uid="{00000000-0005-0000-0000-00002E000000}"/>
    <cellStyle name="20% — акцент6 2 3 2" xfId="249" xr:uid="{C5E740BD-BC6A-4C60-9DAB-4FED6D87BEF5}"/>
    <cellStyle name="20% - Акцент6 2 4" xfId="369" xr:uid="{9F53462E-CDAB-4265-8F48-A8C35C90A83C}"/>
    <cellStyle name="20% — акцент6 2 4" xfId="192" xr:uid="{91B07E12-AFD4-4599-BBDE-7BEC7CF0AA89}"/>
    <cellStyle name="20% - Акцент6 2 5" xfId="400" xr:uid="{39BCD3E9-5A61-495D-B356-35FD1479BA81}"/>
    <cellStyle name="20% — акцент6 2 5" xfId="301" xr:uid="{F956CFDC-263C-4CD6-A891-59825CF32909}"/>
    <cellStyle name="20% - Акцент6 2 6" xfId="431" xr:uid="{346AE135-4BF1-4119-9018-BA1E4DBBE0EB}"/>
    <cellStyle name="20% — акцент6 2 6" xfId="327" xr:uid="{30967F63-0446-445E-8542-8197D759A15B}"/>
    <cellStyle name="20% - Акцент6 2 7" xfId="457" xr:uid="{25936970-D74A-48CE-A762-385582F517BD}"/>
    <cellStyle name="20% — акцент6 2 7" xfId="375" xr:uid="{D4FB63AE-91F9-4542-93EA-833DB57F1187}"/>
    <cellStyle name="20% - Акцент6 2 8" xfId="481" xr:uid="{872621C6-5590-4E87-A6D0-19298BE9611F}"/>
    <cellStyle name="20% — акцент6 2 8" xfId="406" xr:uid="{F7999B0E-6BBA-4709-933C-D06746EA6C38}"/>
    <cellStyle name="20% - Акцент6 2 9" xfId="496" xr:uid="{847596BC-935A-47A8-A212-02859D77B8D5}"/>
    <cellStyle name="20% — акцент6 2 9" xfId="437" xr:uid="{38EDBEE0-507C-49D3-A4AB-57E181AA0014}"/>
    <cellStyle name="20% — акцент6 3" xfId="72" xr:uid="{00000000-0005-0000-0000-00002F000000}"/>
    <cellStyle name="20% — акцент6 3 2" xfId="126" xr:uid="{00000000-0005-0000-0000-000030000000}"/>
    <cellStyle name="20% — акцент6 3 2 2" xfId="263" xr:uid="{19DCAD9C-ACFC-42C3-90B1-5CFEA284C5B3}"/>
    <cellStyle name="20% — акцент6 3 3" xfId="209" xr:uid="{DFDCCC72-5DE6-438B-8203-C1B378A65FB8}"/>
    <cellStyle name="20% — акцент6 4" xfId="177" xr:uid="{C6BB42E1-110B-488F-A783-026E57F9F694}"/>
    <cellStyle name="20% — акцент6 5" xfId="285" xr:uid="{E5278660-7AA1-4BED-9358-74EA9465FCC3}"/>
    <cellStyle name="20% — акцент6 6" xfId="151" xr:uid="{45CCA975-F735-4FA1-BB6B-CDB0A9C4E65B}"/>
    <cellStyle name="20% — акцент6 7" xfId="305" xr:uid="{D2E4B84E-CC1F-4222-B7A1-9F4F9A5165D7}"/>
    <cellStyle name="20% — акцент6 8" xfId="374" xr:uid="{493DEB80-9E0F-40B9-A843-BE78C87EC2E4}"/>
    <cellStyle name="20% — акцент6 9" xfId="405" xr:uid="{4CE48521-CAB5-4E27-A5FE-E8E95D912838}"/>
    <cellStyle name="40% — акцент1" xfId="20" builtinId="31" customBuiltin="1"/>
    <cellStyle name="40% — акцент1 10" xfId="410" xr:uid="{85CA469F-612B-45AA-8651-82EB7B7B4A8B}"/>
    <cellStyle name="40% - Акцент1 2" xfId="90" xr:uid="{00000000-0005-0000-0000-000032000000}"/>
    <cellStyle name="40% — акцент1 2" xfId="46" xr:uid="{00000000-0005-0000-0000-000033000000}"/>
    <cellStyle name="40% - Акцент1 2 10" xfId="461" xr:uid="{DEDEC3F7-46F8-4495-97FE-400ED1023CEA}"/>
    <cellStyle name="40% — акцент1 2 10" xfId="479" xr:uid="{8C333BC4-DDCF-4F72-901F-5A2FA14D92C3}"/>
    <cellStyle name="40% - Акцент1 2 11" xfId="512" xr:uid="{1FDF896E-314A-4FA1-A547-8B00C424CA11}"/>
    <cellStyle name="40% — акцент1 2 11" xfId="442" xr:uid="{BD82B673-13E3-45FA-99BC-59DDFF9331B9}"/>
    <cellStyle name="40% - Акцент1 2 2" xfId="227" xr:uid="{1A347040-D847-4E87-A960-98B6077C8ECC}"/>
    <cellStyle name="40% — акцент1 2 2" xfId="76" xr:uid="{00000000-0005-0000-0000-000034000000}"/>
    <cellStyle name="40% — акцент1 2 2 2" xfId="130" xr:uid="{00000000-0005-0000-0000-000035000000}"/>
    <cellStyle name="40% — акцент1 2 2 2 2" xfId="267" xr:uid="{E314C718-1180-4FF1-A0EB-7C4BC03BBBC7}"/>
    <cellStyle name="40% — акцент1 2 2 3" xfId="213" xr:uid="{8C2E37BC-1783-4382-AF64-7481CE9BE1AE}"/>
    <cellStyle name="40% - Акцент1 2 3" xfId="332" xr:uid="{EC4E0E6D-E12D-411C-A117-22FDCDAB4701}"/>
    <cellStyle name="40% — акцент1 2 3" xfId="103" xr:uid="{00000000-0005-0000-0000-000036000000}"/>
    <cellStyle name="40% — акцент1 2 3 2" xfId="240" xr:uid="{FF9DE6C4-337F-46E2-A1F2-538199B2483F}"/>
    <cellStyle name="40% - Акцент1 2 4" xfId="325" xr:uid="{E002B4B5-D2DC-4BC1-B9E1-679C59DBBC56}"/>
    <cellStyle name="40% — акцент1 2 4" xfId="183" xr:uid="{D358BC6E-B7A2-4E99-B8B1-A8FD711C4969}"/>
    <cellStyle name="40% - Акцент1 2 5" xfId="364" xr:uid="{31A057F8-E31F-4B4E-BC51-89746ADE317B}"/>
    <cellStyle name="40% — акцент1 2 5" xfId="292" xr:uid="{B8C7C438-58A8-48E1-A935-77247D339985}"/>
    <cellStyle name="40% - Акцент1 2 6" xfId="395" xr:uid="{2E250261-AFF4-41A4-8603-A30FF431F942}"/>
    <cellStyle name="40% — акцент1 2 6" xfId="366" xr:uid="{A7EAD20D-5770-4549-93F6-DDC2B64CDA70}"/>
    <cellStyle name="40% - Акцент1 2 7" xfId="425" xr:uid="{F21A114D-4C73-4BDF-922E-9F582EA0AA37}"/>
    <cellStyle name="40% — акцент1 2 7" xfId="397" xr:uid="{D2F7C078-CB86-4DFE-B43E-F224B66C33AB}"/>
    <cellStyle name="40% - Акцент1 2 8" xfId="452" xr:uid="{ED694F24-7884-4CDE-B8FC-9B3EF5B6DFC0}"/>
    <cellStyle name="40% — акцент1 2 8" xfId="428" xr:uid="{97702AD7-14C7-4A7E-B2B9-D014E589DD00}"/>
    <cellStyle name="40% - Акцент1 2 9" xfId="476" xr:uid="{8C5361B4-8919-4D7C-80AF-99638DE94BFF}"/>
    <cellStyle name="40% — акцент1 2 9" xfId="454" xr:uid="{A6DABDE0-B35C-468C-BE99-2716E3D5D7BF}"/>
    <cellStyle name="40% — акцент1 3" xfId="63" xr:uid="{00000000-0005-0000-0000-000037000000}"/>
    <cellStyle name="40% — акцент1 3 2" xfId="117" xr:uid="{00000000-0005-0000-0000-000038000000}"/>
    <cellStyle name="40% — акцент1 3 2 2" xfId="254" xr:uid="{A6647B2F-C43A-4B07-826C-2BC36A214865}"/>
    <cellStyle name="40% — акцент1 3 3" xfId="200" xr:uid="{1821FA6E-CF42-45D0-8600-F6BA750E1BBE}"/>
    <cellStyle name="40% — акцент1 4" xfId="159" xr:uid="{E25597A2-0CB9-4AAB-981A-2CB76A1C81DB}"/>
    <cellStyle name="40% — акцент1 5" xfId="149" xr:uid="{3B0560C0-4B28-4100-9072-D5BAE72BD12F}"/>
    <cellStyle name="40% — акцент1 6" xfId="289" xr:uid="{8FCB49CB-EF94-4C13-9866-96386A9E94E0}"/>
    <cellStyle name="40% — акцент1 7" xfId="171" xr:uid="{C1E3AE7E-0F27-45E3-A3B5-5D29C07470D9}"/>
    <cellStyle name="40% — акцент1 8" xfId="152" xr:uid="{FDD8AC8B-51AD-46D9-BE2C-C6C36B5CDB81}"/>
    <cellStyle name="40% — акцент1 9" xfId="379" xr:uid="{A02C57EE-43C8-46B0-A8EB-D1ACCEFD254B}"/>
    <cellStyle name="40% — акцент2" xfId="24" builtinId="35" customBuiltin="1"/>
    <cellStyle name="40% — акцент2 10" xfId="430" xr:uid="{19792BFE-DE9C-421F-AB4F-D0E209E3BE28}"/>
    <cellStyle name="40% - Акцент2 2" xfId="92" xr:uid="{00000000-0005-0000-0000-00003A000000}"/>
    <cellStyle name="40% — акцент2 2" xfId="48" xr:uid="{00000000-0005-0000-0000-00003B000000}"/>
    <cellStyle name="40% - Акцент2 2 10" xfId="469" xr:uid="{B9C0485F-6938-47A4-ABC6-D6EB4B1C6CB6}"/>
    <cellStyle name="40% — акцент2 2 10" xfId="470" xr:uid="{D1318B00-13F5-4F2F-837B-1081B403EA47}"/>
    <cellStyle name="40% - Акцент2 2 11" xfId="441" xr:uid="{B2290B69-144F-4DA1-94A3-3C8A5F673737}"/>
    <cellStyle name="40% — акцент2 2 11" xfId="490" xr:uid="{B8A187F7-4562-4298-A00B-4F4E29169CCC}"/>
    <cellStyle name="40% - Акцент2 2 2" xfId="229" xr:uid="{51EE150B-D4F8-4D5D-8165-6723B5A9D331}"/>
    <cellStyle name="40% — акцент2 2 2" xfId="78" xr:uid="{00000000-0005-0000-0000-00003C000000}"/>
    <cellStyle name="40% — акцент2 2 2 2" xfId="132" xr:uid="{00000000-0005-0000-0000-00003D000000}"/>
    <cellStyle name="40% — акцент2 2 2 2 2" xfId="269" xr:uid="{F51D5778-1C08-4F69-82B6-70F011086CCF}"/>
    <cellStyle name="40% — акцент2 2 2 3" xfId="215" xr:uid="{805468F4-A19D-4AE4-8794-88DF07BF4428}"/>
    <cellStyle name="40% - Акцент2 2 3" xfId="334" xr:uid="{FCAB3195-D08D-4325-BC96-3AC67F8DD1C4}"/>
    <cellStyle name="40% — акцент2 2 3" xfId="105" xr:uid="{00000000-0005-0000-0000-00003E000000}"/>
    <cellStyle name="40% — акцент2 2 3 2" xfId="242" xr:uid="{C5A5DD1B-D144-4522-8D33-1D0A6033FD47}"/>
    <cellStyle name="40% - Акцент2 2 4" xfId="311" xr:uid="{72E36E2C-FD33-43C4-A9A3-F9335336351C}"/>
    <cellStyle name="40% — акцент2 2 4" xfId="185" xr:uid="{A5237161-601A-49A3-90F5-77397C09B3D0}"/>
    <cellStyle name="40% - Акцент2 2 5" xfId="359" xr:uid="{75A1F314-1E21-4085-9A93-36AD0FD3D4FB}"/>
    <cellStyle name="40% — акцент2 2 5" xfId="294" xr:uid="{FADBEA3D-DB24-4A90-9469-0C3C82DAA963}"/>
    <cellStyle name="40% - Акцент2 2 6" xfId="390" xr:uid="{9011E166-0A1C-4D1A-9F61-2C695E1A0BC5}"/>
    <cellStyle name="40% — акцент2 2 6" xfId="353" xr:uid="{EE7DDD7A-CDD2-4C14-AD5A-5586EC2BFF72}"/>
    <cellStyle name="40% - Акцент2 2 7" xfId="420" xr:uid="{EA1174D2-A128-421B-8086-44153B4CC211}"/>
    <cellStyle name="40% — акцент2 2 7" xfId="384" xr:uid="{EB593730-AE39-493D-956C-431094979402}"/>
    <cellStyle name="40% - Акцент2 2 8" xfId="448" xr:uid="{0C753DD8-B628-436D-8611-317E5928AF9E}"/>
    <cellStyle name="40% — акцент2 2 8" xfId="415" xr:uid="{AA924CE9-9CB6-47D0-88FE-6AA28C8802FB}"/>
    <cellStyle name="40% - Акцент2 2 9" xfId="473" xr:uid="{2D21B7EA-A533-425F-A73F-60647D7AE1C4}"/>
    <cellStyle name="40% — акцент2 2 9" xfId="444" xr:uid="{01D95EC2-5C7A-4C38-BFD2-05C72A670286}"/>
    <cellStyle name="40% — акцент2 3" xfId="65" xr:uid="{00000000-0005-0000-0000-00003F000000}"/>
    <cellStyle name="40% — акцент2 3 2" xfId="119" xr:uid="{00000000-0005-0000-0000-000040000000}"/>
    <cellStyle name="40% — акцент2 3 2 2" xfId="256" xr:uid="{F5C24090-8185-480F-B70A-CF52726BF792}"/>
    <cellStyle name="40% — акцент2 3 3" xfId="202" xr:uid="{B9C3CE36-5B80-49D6-9C2C-CB5F3F1ED27E}"/>
    <cellStyle name="40% — акцент2 4" xfId="162" xr:uid="{7AA78242-5611-49C9-A14E-3D2670DE2B51}"/>
    <cellStyle name="40% — акцент2 5" xfId="164" xr:uid="{BF584AC5-A90C-4200-9797-8310ECF8C8BE}"/>
    <cellStyle name="40% — акцент2 6" xfId="145" xr:uid="{3346F2B5-74F4-4DDF-B9C0-E04D21CEE8CE}"/>
    <cellStyle name="40% — акцент2 7" xfId="319" xr:uid="{E067982B-538F-47F1-9B95-E7E0763DBC17}"/>
    <cellStyle name="40% — акцент2 8" xfId="368" xr:uid="{19416F5B-C14E-442F-9BC0-209121713134}"/>
    <cellStyle name="40% — акцент2 9" xfId="399" xr:uid="{C3738AA5-4994-40EF-8CA2-8612D3F2A5D2}"/>
    <cellStyle name="40% — акцент3" xfId="28" builtinId="39" customBuiltin="1"/>
    <cellStyle name="40% — акцент3 10" xfId="320" xr:uid="{C494BF1D-2968-4829-8D0E-DD640795971E}"/>
    <cellStyle name="40% - Акцент3 2" xfId="94" xr:uid="{00000000-0005-0000-0000-000042000000}"/>
    <cellStyle name="40% — акцент3 2" xfId="50" xr:uid="{00000000-0005-0000-0000-000043000000}"/>
    <cellStyle name="40% - Акцент3 2 10" xfId="507" xr:uid="{B0639481-A1CD-41B0-916C-57B73B26AE66}"/>
    <cellStyle name="40% — акцент3 2 10" xfId="450" xr:uid="{11CC0E12-B181-4794-8EB3-5B47DA738AF7}"/>
    <cellStyle name="40% - Акцент3 2 11" xfId="509" xr:uid="{E58DEA5F-1036-4771-ACA6-B132219D6B69}"/>
    <cellStyle name="40% — акцент3 2 11" xfId="467" xr:uid="{4A2C84ED-8357-4949-9C2A-F84C8C7BABAA}"/>
    <cellStyle name="40% - Акцент3 2 2" xfId="231" xr:uid="{7371003E-7C80-4236-BDA5-AD90C14E0705}"/>
    <cellStyle name="40% — акцент3 2 2" xfId="80" xr:uid="{00000000-0005-0000-0000-000044000000}"/>
    <cellStyle name="40% — акцент3 2 2 2" xfId="134" xr:uid="{00000000-0005-0000-0000-000045000000}"/>
    <cellStyle name="40% — акцент3 2 2 2 2" xfId="271" xr:uid="{DA5AAF0F-B6B1-4455-8F99-835FA5EE32FF}"/>
    <cellStyle name="40% — акцент3 2 2 3" xfId="217" xr:uid="{9B1D3EC8-6AD7-4781-8B52-9DE45846AB9A}"/>
    <cellStyle name="40% - Акцент3 2 3" xfId="336" xr:uid="{E0E2BA77-E1E5-401A-A3A5-5B4C13BBF61E}"/>
    <cellStyle name="40% — акцент3 2 3" xfId="107" xr:uid="{00000000-0005-0000-0000-000046000000}"/>
    <cellStyle name="40% — акцент3 2 3 2" xfId="244" xr:uid="{19C6E861-CCF6-431E-AEAE-707540BC5B81}"/>
    <cellStyle name="40% - Акцент3 2 4" xfId="371" xr:uid="{F875FC38-E9A9-49EA-ADBF-BC4D95816245}"/>
    <cellStyle name="40% — акцент3 2 4" xfId="187" xr:uid="{8D985926-F2D7-4C69-BE86-69C5E0123426}"/>
    <cellStyle name="40% - Акцент3 2 5" xfId="402" xr:uid="{343A9CAF-7349-4AC5-8BB6-E5D21CCF2CDA}"/>
    <cellStyle name="40% — акцент3 2 5" xfId="296" xr:uid="{E97D090E-177A-464F-9E61-C47BB74D07F1}"/>
    <cellStyle name="40% - Акцент3 2 6" xfId="433" xr:uid="{93CC50AB-F931-40AC-913B-97858F10FE29}"/>
    <cellStyle name="40% — акцент3 2 6" xfId="328" xr:uid="{FD718DED-25FB-4F7C-8C20-0D9FBC3EFA6C}"/>
    <cellStyle name="40% - Акцент3 2 7" xfId="458" xr:uid="{3E431B30-6D09-46EB-8CB5-A17CBBA6A3C9}"/>
    <cellStyle name="40% — акцент3 2 7" xfId="362" xr:uid="{C8D91104-898C-449D-827D-C3EBF0B245B1}"/>
    <cellStyle name="40% - Акцент3 2 8" xfId="482" xr:uid="{51D37EB0-FF01-4AB0-96CA-71A94FDDEE0B}"/>
    <cellStyle name="40% — акцент3 2 8" xfId="393" xr:uid="{CA03D430-7B56-4B00-B9BC-7D9020EAB743}"/>
    <cellStyle name="40% - Акцент3 2 9" xfId="497" xr:uid="{22033DBD-FF6B-4BF8-9940-429CF13EB502}"/>
    <cellStyle name="40% — акцент3 2 9" xfId="423" xr:uid="{B3FBA3FC-0CCF-4BA6-A5E6-306F77BDEFA3}"/>
    <cellStyle name="40% — акцент3 3" xfId="67" xr:uid="{00000000-0005-0000-0000-000047000000}"/>
    <cellStyle name="40% — акцент3 3 2" xfId="121" xr:uid="{00000000-0005-0000-0000-000048000000}"/>
    <cellStyle name="40% — акцент3 3 2 2" xfId="258" xr:uid="{A604C586-0EC6-415D-AF57-18024E9D0CA8}"/>
    <cellStyle name="40% — акцент3 3 3" xfId="204" xr:uid="{258DBB49-A9B4-4F04-B4BA-0F6F4D98E397}"/>
    <cellStyle name="40% — акцент3 4" xfId="166" xr:uid="{17BA7D39-AE40-4ABE-BF3D-8152C93DF96C}"/>
    <cellStyle name="40% — акцент3 5" xfId="175" xr:uid="{7F97B026-0FC5-41CD-93F2-2B3D1A9A4E3E}"/>
    <cellStyle name="40% — акцент3 6" xfId="156" xr:uid="{12C82C21-D99E-4562-BFE1-A7BC49CB0BC4}"/>
    <cellStyle name="40% — акцент3 7" xfId="329" xr:uid="{C6919F9A-679D-4951-92FC-4FC62134248A}"/>
    <cellStyle name="40% — акцент3 8" xfId="313" xr:uid="{EDBC7DD4-950E-4C37-9E9A-CC5145467F2C}"/>
    <cellStyle name="40% — акцент3 9" xfId="347" xr:uid="{2EF2F4AA-A579-4663-8BB6-6EDF4A4318D4}"/>
    <cellStyle name="40% — акцент4" xfId="32" builtinId="43" customBuiltin="1"/>
    <cellStyle name="40% — акцент4 10" xfId="422" xr:uid="{E2261317-A5CD-4D53-8740-CDE74B2EC0D6}"/>
    <cellStyle name="40% - Акцент4 2" xfId="96" xr:uid="{00000000-0005-0000-0000-00004A000000}"/>
    <cellStyle name="40% — акцент4 2" xfId="52" xr:uid="{00000000-0005-0000-0000-00004B000000}"/>
    <cellStyle name="40% - Акцент4 2 10" xfId="492" xr:uid="{00F76038-90C0-48E8-A4C1-9EE9B2120ECA}"/>
    <cellStyle name="40% — акцент4 2 10" xfId="446" xr:uid="{362837DE-25BE-4A93-A765-7F0992386713}"/>
    <cellStyle name="40% - Акцент4 2 11" xfId="513" xr:uid="{ACDC18DE-2A87-4B2B-9229-E59FF7EDA954}"/>
    <cellStyle name="40% — акцент4 2 11" xfId="466" xr:uid="{931D9A12-D838-48BC-AFFB-5BBC90BFAA54}"/>
    <cellStyle name="40% - Акцент4 2 2" xfId="233" xr:uid="{69943498-5E4C-4D82-AA35-C48EA9B5BFCB}"/>
    <cellStyle name="40% — акцент4 2 2" xfId="82" xr:uid="{00000000-0005-0000-0000-00004C000000}"/>
    <cellStyle name="40% — акцент4 2 2 2" xfId="136" xr:uid="{00000000-0005-0000-0000-00004D000000}"/>
    <cellStyle name="40% — акцент4 2 2 2 2" xfId="273" xr:uid="{8272D3FF-95C1-4C65-BF7A-00F3F11EA785}"/>
    <cellStyle name="40% — акцент4 2 2 3" xfId="219" xr:uid="{9A7F70E5-EB8D-4D12-A7BB-00FE17BF5426}"/>
    <cellStyle name="40% - Акцент4 2 3" xfId="338" xr:uid="{6D1187EC-FC5A-42B5-AD8C-CE0FEB71AF62}"/>
    <cellStyle name="40% — акцент4 2 3" xfId="109" xr:uid="{00000000-0005-0000-0000-00004E000000}"/>
    <cellStyle name="40% — акцент4 2 3 2" xfId="246" xr:uid="{51EFBB58-8CF0-49CD-98F0-3CA147B53E5B}"/>
    <cellStyle name="40% - Акцент4 2 4" xfId="358" xr:uid="{D4796BEB-7E45-4569-A777-7EBE51C36650}"/>
    <cellStyle name="40% — акцент4 2 4" xfId="189" xr:uid="{10088E1F-E796-46A9-94F7-E09A8D2D370D}"/>
    <cellStyle name="40% - Акцент4 2 5" xfId="389" xr:uid="{78E3EC5B-AD99-4342-B339-DB7B8C0F6EC7}"/>
    <cellStyle name="40% — акцент4 2 5" xfId="298" xr:uid="{F1B11FB6-F386-499E-89DC-AE6561A3BABB}"/>
    <cellStyle name="40% - Акцент4 2 6" xfId="419" xr:uid="{56D260AA-AD53-4C28-8618-E32F1B790379}"/>
    <cellStyle name="40% — акцент4 2 6" xfId="316" xr:uid="{49CE437C-F2A4-4FFE-8929-B583FE2147E2}"/>
    <cellStyle name="40% - Акцент4 2 7" xfId="447" xr:uid="{50C8D13E-1EBF-45DB-A811-49D8181A4559}"/>
    <cellStyle name="40% — акцент4 2 7" xfId="357" xr:uid="{07B01416-C3DB-4404-A639-46B396B33FF9}"/>
    <cellStyle name="40% - Акцент4 2 8" xfId="472" xr:uid="{E099746B-94BA-4530-8E68-B8460101526B}"/>
    <cellStyle name="40% — акцент4 2 8" xfId="388" xr:uid="{A851B012-E16C-4E59-8CBA-ECCCF325B629}"/>
    <cellStyle name="40% - Акцент4 2 9" xfId="494" xr:uid="{98C9731F-A8EA-42C4-B218-F6607B424666}"/>
    <cellStyle name="40% — акцент4 2 9" xfId="418" xr:uid="{A8C6A74F-719A-429B-97C2-5EA886AD4366}"/>
    <cellStyle name="40% — акцент4 3" xfId="69" xr:uid="{00000000-0005-0000-0000-00004F000000}"/>
    <cellStyle name="40% — акцент4 3 2" xfId="123" xr:uid="{00000000-0005-0000-0000-000050000000}"/>
    <cellStyle name="40% — акцент4 3 2 2" xfId="260" xr:uid="{A816085B-B684-4008-A510-52C757FF6231}"/>
    <cellStyle name="40% — акцент4 3 3" xfId="206" xr:uid="{5062C701-9007-4644-A759-E67DD82E783E}"/>
    <cellStyle name="40% — акцент4 4" xfId="170" xr:uid="{D8F92C0E-AF9C-4AA3-B73D-98EE150BD14F}"/>
    <cellStyle name="40% — акцент4 5" xfId="160" xr:uid="{567AFD08-680A-4CC5-990E-E209C90EE0E1}"/>
    <cellStyle name="40% — акцент4 6" xfId="143" xr:uid="{B960554C-219F-4C22-A65E-D5211A9706C1}"/>
    <cellStyle name="40% — акцент4 7" xfId="307" xr:uid="{F53630B4-9E23-4427-85ED-190E6A6AC091}"/>
    <cellStyle name="40% — акцент4 8" xfId="361" xr:uid="{F0DFE345-CDCF-452C-897C-6760F3D2A466}"/>
    <cellStyle name="40% — акцент4 9" xfId="392" xr:uid="{E0F9C7D1-7A55-4442-A37A-30E6124C5DAD}"/>
    <cellStyle name="40% — акцент5" xfId="36" builtinId="47" customBuiltin="1"/>
    <cellStyle name="40% — акцент5 10" xfId="413" xr:uid="{3DDD8C05-454D-421E-82A5-11916559C64C}"/>
    <cellStyle name="40% - Акцент5 2" xfId="98" xr:uid="{00000000-0005-0000-0000-000052000000}"/>
    <cellStyle name="40% — акцент5 2" xfId="54" xr:uid="{00000000-0005-0000-0000-000053000000}"/>
    <cellStyle name="40% - Акцент5 2 10" xfId="504" xr:uid="{E3F7EE26-F288-4BA9-B455-4D9D31F4A5DB}"/>
    <cellStyle name="40% — акцент5 2 10" xfId="486" xr:uid="{C96F7903-D801-42B1-BBFC-C799BE5A45F2}"/>
    <cellStyle name="40% - Акцент5 2 11" xfId="321" xr:uid="{FD5D53A4-87A8-4F45-AAFC-B15857AF09B8}"/>
    <cellStyle name="40% — акцент5 2 11" xfId="493" xr:uid="{1B1A2DAD-A84F-41F8-9196-2D1DDABBBB81}"/>
    <cellStyle name="40% - Акцент5 2 2" xfId="235" xr:uid="{53560212-9221-4F8A-8676-4018594F17DE}"/>
    <cellStyle name="40% — акцент5 2 2" xfId="84" xr:uid="{00000000-0005-0000-0000-000054000000}"/>
    <cellStyle name="40% — акцент5 2 2 2" xfId="138" xr:uid="{00000000-0005-0000-0000-000055000000}"/>
    <cellStyle name="40% — акцент5 2 2 2 2" xfId="275" xr:uid="{42B2E905-ABCE-475C-849B-FDD659B7FDD2}"/>
    <cellStyle name="40% — акцент5 2 2 3" xfId="221" xr:uid="{0CE8D079-C84B-4745-A555-6589251978F1}"/>
    <cellStyle name="40% - Акцент5 2 3" xfId="340" xr:uid="{6A697835-D845-447F-8AC0-333320CFB4FC}"/>
    <cellStyle name="40% — акцент5 2 3" xfId="111" xr:uid="{00000000-0005-0000-0000-000056000000}"/>
    <cellStyle name="40% — акцент5 2 3 2" xfId="248" xr:uid="{39204144-10A7-4070-B9FC-526BF6826E7F}"/>
    <cellStyle name="40% - Акцент5 2 4" xfId="346" xr:uid="{1D83BD20-387D-4AD8-9F7C-B56A026A2D17}"/>
    <cellStyle name="40% — акцент5 2 4" xfId="191" xr:uid="{FAC255FC-1182-4AFE-AE37-4D3C20706BBD}"/>
    <cellStyle name="40% - Акцент5 2 5" xfId="367" xr:uid="{845C5FD8-352F-4008-B8F4-081D45C3CEFD}"/>
    <cellStyle name="40% — акцент5 2 5" xfId="300" xr:uid="{21D259F8-7597-4FC8-9FB1-83D9FED5246A}"/>
    <cellStyle name="40% - Акцент5 2 6" xfId="398" xr:uid="{BC190E12-CC7E-4BCA-9BFC-F1C69FFE9EC7}"/>
    <cellStyle name="40% — акцент5 2 6" xfId="376" xr:uid="{6F86B2FE-7D84-478A-A257-B7E99D0EB4E0}"/>
    <cellStyle name="40% - Акцент5 2 7" xfId="429" xr:uid="{B47B6D9A-1B78-422D-A277-2FAF6397E9BB}"/>
    <cellStyle name="40% — акцент5 2 7" xfId="407" xr:uid="{44F386F8-13CA-4AC4-87A0-CFC1FF378658}"/>
    <cellStyle name="40% - Акцент5 2 8" xfId="456" xr:uid="{2FE0AEB4-8CCB-4E59-9C6C-AF6E41B38D97}"/>
    <cellStyle name="40% — акцент5 2 8" xfId="438" xr:uid="{4E75CBD0-8D7F-435B-BA55-3A1BDF6470BD}"/>
    <cellStyle name="40% - Акцент5 2 9" xfId="480" xr:uid="{749F63CB-B89B-44F5-9D23-B636486D7BF1}"/>
    <cellStyle name="40% — акцент5 2 9" xfId="463" xr:uid="{A54A19B2-1C55-46F3-B8E6-ADDA1B733099}"/>
    <cellStyle name="40% — акцент5 3" xfId="71" xr:uid="{00000000-0005-0000-0000-000057000000}"/>
    <cellStyle name="40% — акцент5 3 2" xfId="125" xr:uid="{00000000-0005-0000-0000-000058000000}"/>
    <cellStyle name="40% — акцент5 3 2 2" xfId="262" xr:uid="{4D418925-9D8D-480D-969D-0A4AE9882141}"/>
    <cellStyle name="40% — акцент5 3 3" xfId="208" xr:uid="{610A9A4D-988A-4D31-A125-531FF3C9946F}"/>
    <cellStyle name="40% — акцент5 4" xfId="174" xr:uid="{6B5E0195-4464-41F0-AC36-4E9C9E923B4E}"/>
    <cellStyle name="40% — акцент5 5" xfId="282" xr:uid="{89121AEB-3FDA-47C0-962C-36A36DAD798A}"/>
    <cellStyle name="40% — акцент5 6" xfId="167" xr:uid="{BBE970BA-D1A4-4F44-90F3-CEA069098FCE}"/>
    <cellStyle name="40% — акцент5 7" xfId="304" xr:uid="{A31C3117-E38E-4D14-BB13-E854A7EF0A75}"/>
    <cellStyle name="40% — акцент5 8" xfId="351" xr:uid="{AF9F132E-FF47-4A96-8459-92372B27BD43}"/>
    <cellStyle name="40% — акцент5 9" xfId="382" xr:uid="{ADB6947A-8710-4755-A637-132A1AA9A7E6}"/>
    <cellStyle name="40% — акцент6" xfId="40" builtinId="51" customBuiltin="1"/>
    <cellStyle name="40% — акцент6 10" xfId="380" xr:uid="{7325275C-A2F3-4909-8C60-DD89155611DB}"/>
    <cellStyle name="40% - Акцент6 2" xfId="100" xr:uid="{00000000-0005-0000-0000-00005A000000}"/>
    <cellStyle name="40% — акцент6 2" xfId="56" xr:uid="{00000000-0005-0000-0000-00005B000000}"/>
    <cellStyle name="40% - Акцент6 2 10" xfId="502" xr:uid="{FB7C3BC2-4222-45DC-8FBD-98DE38958AE9}"/>
    <cellStyle name="40% — акцент6 2 10" xfId="475" xr:uid="{4148E68C-1D3F-40F2-8C8F-867940ACDF01}"/>
    <cellStyle name="40% - Акцент6 2 11" xfId="510" xr:uid="{69EAAFBD-556A-46DF-BF73-9795E3F0CB43}"/>
    <cellStyle name="40% — акцент6 2 11" xfId="455" xr:uid="{EA2E5AA2-ED18-4B6B-805E-19E7B29F8838}"/>
    <cellStyle name="40% - Акцент6 2 2" xfId="237" xr:uid="{FE8B3169-808D-4C12-9357-F6290C42D8D0}"/>
    <cellStyle name="40% — акцент6 2 2" xfId="86" xr:uid="{00000000-0005-0000-0000-00005C000000}"/>
    <cellStyle name="40% — акцент6 2 2 2" xfId="140" xr:uid="{00000000-0005-0000-0000-00005D000000}"/>
    <cellStyle name="40% — акцент6 2 2 2 2" xfId="277" xr:uid="{02A26461-7218-4973-8FED-BE9767B0EF07}"/>
    <cellStyle name="40% — акцент6 2 2 3" xfId="223" xr:uid="{8AE8D373-8DD1-4211-BE07-6BCE24AAFA90}"/>
    <cellStyle name="40% - Акцент6 2 3" xfId="342" xr:uid="{590FC84D-D97B-41AC-89E4-D7BBE9D63FFE}"/>
    <cellStyle name="40% — акцент6 2 3" xfId="113" xr:uid="{00000000-0005-0000-0000-00005E000000}"/>
    <cellStyle name="40% — акцент6 2 3 2" xfId="250" xr:uid="{682DAA49-EDE2-4443-A90E-F436EB6A3B42}"/>
    <cellStyle name="40% - Акцент6 2 4" xfId="322" xr:uid="{54A8A689-F211-4841-866D-C73A519EC95E}"/>
    <cellStyle name="40% — акцент6 2 4" xfId="193" xr:uid="{A314C09C-4C19-49DE-819C-F731C657B1C1}"/>
    <cellStyle name="40% - Акцент6 2 5" xfId="317" xr:uid="{DB7326F3-0C87-43DF-B27B-096E9AB68172}"/>
    <cellStyle name="40% — акцент6 2 5" xfId="302" xr:uid="{A7782A11-5349-4183-8C45-6CC602D9F9FE}"/>
    <cellStyle name="40% - Акцент6 2 6" xfId="309" xr:uid="{A9FA18E1-E6A7-4C6F-9D79-E9FD380B13A8}"/>
    <cellStyle name="40% — акцент6 2 6" xfId="363" xr:uid="{07D42886-3351-46EA-ABAB-2C9CC6A3B8D0}"/>
    <cellStyle name="40% - Акцент6 2 7" xfId="349" xr:uid="{022B028F-FB4B-4325-8425-EC84707AA33E}"/>
    <cellStyle name="40% — акцент6 2 7" xfId="394" xr:uid="{8F8BDEF2-0B03-4C21-8337-DF5A3B392C76}"/>
    <cellStyle name="40% - Акцент6 2 8" xfId="381" xr:uid="{642128CD-75F3-424C-8C4E-E687190B9DE3}"/>
    <cellStyle name="40% — акцент6 2 8" xfId="424" xr:uid="{B15A16C9-73C9-4A06-9A1C-6C885F071F45}"/>
    <cellStyle name="40% - Акцент6 2 9" xfId="411" xr:uid="{F7C45DAA-32AB-40F3-B37D-2CCA61275913}"/>
    <cellStyle name="40% — акцент6 2 9" xfId="451" xr:uid="{35E5A2B4-38B6-47C3-97E1-C18903E2EE74}"/>
    <cellStyle name="40% — акцент6 3" xfId="73" xr:uid="{00000000-0005-0000-0000-00005F000000}"/>
    <cellStyle name="40% — акцент6 3 2" xfId="127" xr:uid="{00000000-0005-0000-0000-000060000000}"/>
    <cellStyle name="40% — акцент6 3 2 2" xfId="264" xr:uid="{7F64C978-6243-44CF-B973-B7D39828483A}"/>
    <cellStyle name="40% — акцент6 3 3" xfId="210" xr:uid="{E2531B18-22AE-47C8-829D-D819C21CB09A}"/>
    <cellStyle name="40% — акцент6 4" xfId="178" xr:uid="{85A10A1C-6BFF-49BA-9FD8-B78DE7766D90}"/>
    <cellStyle name="40% — акцент6 5" xfId="286" xr:uid="{83FAB320-1AB2-4B67-A0C6-0DAB43F16BEF}"/>
    <cellStyle name="40% — акцент6 6" xfId="287" xr:uid="{E2A968AE-B89B-4B7E-AA46-8C8B111A1F65}"/>
    <cellStyle name="40% — акцент6 7" xfId="283" xr:uid="{55A740DF-FF45-42E3-B292-17076F3109A8}"/>
    <cellStyle name="40% — акцент6 8" xfId="157" xr:uid="{312D4C0D-D687-4DFA-961C-816FC316E2C1}"/>
    <cellStyle name="40% — акцент6 9" xfId="196" xr:uid="{DBE726B1-ED64-43CB-A480-DB560B93D1E3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2 2 2" xfId="265" xr:uid="{BCC4AEFF-AD39-43DA-AFB5-0E733D08EC9F}"/>
    <cellStyle name="Примечание 2 2 3" xfId="211" xr:uid="{38B6AE4A-9EED-4AA2-A67D-63C49EEA682C}"/>
    <cellStyle name="Примечание 2 3" xfId="101" xr:uid="{00000000-0005-0000-0000-000083000000}"/>
    <cellStyle name="Примечание 2 3 2" xfId="238" xr:uid="{8B141C3E-B585-49B6-8B54-E5B96753C024}"/>
    <cellStyle name="Примечание 2 4" xfId="181" xr:uid="{A0865661-98EA-4255-87AA-B8663A16DD8D}"/>
    <cellStyle name="Примечание 3" xfId="61" xr:uid="{00000000-0005-0000-0000-000084000000}"/>
    <cellStyle name="Примечание 3 2" xfId="115" xr:uid="{00000000-0005-0000-0000-000085000000}"/>
    <cellStyle name="Примечание 3 2 2" xfId="252" xr:uid="{530BDC95-7589-433E-8A3B-F4F4D5AD92F8}"/>
    <cellStyle name="Примечание 3 3" xfId="198" xr:uid="{D085AAE2-67B8-4F69-91CD-233E8B4F332D}"/>
    <cellStyle name="Примечание 4" xfId="88" xr:uid="{00000000-0005-0000-0000-000086000000}"/>
    <cellStyle name="Примечание 4 2" xfId="225" xr:uid="{83721994-CB88-4F3F-BBED-8BFED4C6EB47}"/>
    <cellStyle name="Примечание 5" xfId="155" xr:uid="{38D71FEA-EC28-4741-9823-33CFCFA62765}"/>
    <cellStyle name="Связанная ячейка" xfId="12" builtinId="24" customBuiltin="1"/>
    <cellStyle name="Текст предупреждения" xfId="14" builtinId="11" customBuiltin="1"/>
    <cellStyle name="Финансовый 2" xfId="279" xr:uid="{5C30F6C4-5141-41BF-A935-937151B16FC2}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2 2 2" xfId="278" xr:uid="{B9915621-6EB5-4946-8942-3C6C1489D1CC}"/>
    <cellStyle name="Финансовый 9 2 2 3" xfId="224" xr:uid="{D7660BA9-F868-4AC0-85F8-353940864984}"/>
    <cellStyle name="Финансовый 9 2 3" xfId="114" xr:uid="{00000000-0005-0000-0000-00008C000000}"/>
    <cellStyle name="Финансовый 9 2 3 2" xfId="251" xr:uid="{62014703-79AF-42CD-8AA2-1A190064A0B5}"/>
    <cellStyle name="Финансовый 9 2 4" xfId="197" xr:uid="{12D92CF3-E563-4DF0-89D2-5E5C3E128B8F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5"/>
  <sheetViews>
    <sheetView tabSelected="1" view="pageBreakPreview" topLeftCell="A124" zoomScale="85" zoomScaleNormal="85" zoomScaleSheetLayoutView="85" workbookViewId="0">
      <selection activeCell="G17" sqref="G17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68" t="s">
        <v>0</v>
      </c>
      <c r="L3" s="68"/>
      <c r="M3" s="68"/>
      <c r="N3" s="68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69" t="s">
        <v>169</v>
      </c>
      <c r="L4" s="69"/>
      <c r="M4" s="69"/>
      <c r="N4" s="69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69" t="s">
        <v>232</v>
      </c>
      <c r="L5" s="69"/>
      <c r="M5" s="69"/>
      <c r="N5" s="69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69"/>
      <c r="L6" s="69"/>
      <c r="M6" s="69"/>
      <c r="N6" s="69"/>
      <c r="O6" s="1"/>
    </row>
    <row r="7" spans="1:15" ht="15" customHeight="1" x14ac:dyDescent="0.3">
      <c r="B7" s="1"/>
      <c r="C7" s="1"/>
      <c r="D7" s="1"/>
      <c r="E7" s="1"/>
      <c r="F7" s="67"/>
      <c r="G7" s="67"/>
      <c r="H7" s="67"/>
      <c r="I7" s="67"/>
      <c r="J7" s="67"/>
      <c r="K7" s="67"/>
      <c r="L7" s="67"/>
      <c r="M7" s="67"/>
      <c r="N7" s="6"/>
      <c r="O7" s="1"/>
    </row>
    <row r="8" spans="1:15" ht="15" customHeight="1" x14ac:dyDescent="0.2">
      <c r="B8" s="61" t="s">
        <v>1</v>
      </c>
      <c r="C8" s="17" t="s">
        <v>2</v>
      </c>
      <c r="D8" s="63" t="s">
        <v>3</v>
      </c>
      <c r="E8" s="61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62"/>
      <c r="C9" s="18"/>
      <c r="D9" s="64"/>
      <c r="E9" s="62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8" t="s">
        <v>50</v>
      </c>
      <c r="B13" s="58" t="s">
        <v>51</v>
      </c>
      <c r="C13" s="65" t="s">
        <v>8</v>
      </c>
      <c r="D13" s="58" t="s">
        <v>9</v>
      </c>
      <c r="E13" s="58" t="s">
        <v>10</v>
      </c>
      <c r="F13" s="59" t="s">
        <v>11</v>
      </c>
      <c r="G13" s="58" t="s">
        <v>12</v>
      </c>
      <c r="H13" s="58" t="s">
        <v>57</v>
      </c>
      <c r="I13" s="58" t="s">
        <v>13</v>
      </c>
      <c r="J13" s="58" t="s">
        <v>14</v>
      </c>
      <c r="K13" s="58" t="s">
        <v>15</v>
      </c>
      <c r="L13" s="58" t="s">
        <v>16</v>
      </c>
      <c r="M13" s="60" t="s">
        <v>17</v>
      </c>
      <c r="N13" s="60" t="s">
        <v>18</v>
      </c>
      <c r="O13" s="58" t="s">
        <v>29</v>
      </c>
    </row>
    <row r="14" spans="1:15" ht="81" customHeight="1" x14ac:dyDescent="0.2">
      <c r="A14" s="58"/>
      <c r="B14" s="58"/>
      <c r="C14" s="66"/>
      <c r="D14" s="58"/>
      <c r="E14" s="58"/>
      <c r="F14" s="59"/>
      <c r="G14" s="58"/>
      <c r="H14" s="58"/>
      <c r="I14" s="58"/>
      <c r="J14" s="58"/>
      <c r="K14" s="58"/>
      <c r="L14" s="58"/>
      <c r="M14" s="60"/>
      <c r="N14" s="60"/>
      <c r="O14" s="58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49" t="s">
        <v>19</v>
      </c>
      <c r="B16" s="49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142</v>
      </c>
      <c r="G17" s="22" t="s">
        <v>151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167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142</v>
      </c>
      <c r="G18" s="22" t="s">
        <v>151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167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142</v>
      </c>
      <c r="G19" s="22" t="s">
        <v>151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167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142</v>
      </c>
      <c r="G20" s="22" t="s">
        <v>151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167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142</v>
      </c>
      <c r="G21" s="22" t="s">
        <v>151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167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142</v>
      </c>
      <c r="G22" s="22" t="s">
        <v>151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167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152</v>
      </c>
      <c r="G23" s="22" t="s">
        <v>176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 t="s">
        <v>184</v>
      </c>
    </row>
    <row r="24" spans="1:23" s="23" customFormat="1" ht="63" x14ac:dyDescent="0.25">
      <c r="A24" s="22">
        <v>8</v>
      </c>
      <c r="B24" s="30"/>
      <c r="C24" s="22" t="s">
        <v>162</v>
      </c>
      <c r="D24" s="22" t="s">
        <v>162</v>
      </c>
      <c r="E24" s="22" t="s">
        <v>32</v>
      </c>
      <c r="F24" s="22" t="s">
        <v>152</v>
      </c>
      <c r="G24" s="22" t="s">
        <v>176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 t="s">
        <v>184</v>
      </c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212</v>
      </c>
      <c r="G25" s="22" t="s">
        <v>176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107.14</v>
      </c>
      <c r="N25" s="28">
        <f t="shared" si="0"/>
        <v>29142.080000000002</v>
      </c>
      <c r="O25" s="22" t="s">
        <v>233</v>
      </c>
      <c r="Q25" s="40"/>
      <c r="R25" s="40"/>
      <c r="S25" s="40"/>
      <c r="T25" s="40"/>
      <c r="U25" s="40"/>
      <c r="V25" s="40"/>
      <c r="W25" s="40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212</v>
      </c>
      <c r="G26" s="22" t="s">
        <v>176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137</v>
      </c>
      <c r="M26" s="28">
        <v>40</v>
      </c>
      <c r="N26" s="28">
        <f t="shared" si="0"/>
        <v>5480</v>
      </c>
      <c r="O26" s="22" t="s">
        <v>233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212</v>
      </c>
      <c r="G27" s="22" t="s">
        <v>176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340</v>
      </c>
      <c r="M27" s="28">
        <v>178.57</v>
      </c>
      <c r="N27" s="28">
        <f t="shared" si="0"/>
        <v>60713.799999999996</v>
      </c>
      <c r="O27" s="22" t="s">
        <v>233</v>
      </c>
      <c r="Q27" s="39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212</v>
      </c>
      <c r="G28" s="22" t="s">
        <v>176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400</v>
      </c>
      <c r="M28" s="28">
        <v>3125</v>
      </c>
      <c r="N28" s="28">
        <f t="shared" si="0"/>
        <v>1250000</v>
      </c>
      <c r="O28" s="22" t="s">
        <v>233</v>
      </c>
      <c r="R28" s="41"/>
    </row>
    <row r="29" spans="1:23" s="23" customFormat="1" ht="63" x14ac:dyDescent="0.25">
      <c r="A29" s="22">
        <v>13</v>
      </c>
      <c r="B29" s="30"/>
      <c r="C29" s="22" t="s">
        <v>78</v>
      </c>
      <c r="D29" s="22" t="s">
        <v>77</v>
      </c>
      <c r="E29" s="22" t="s">
        <v>32</v>
      </c>
      <c r="F29" s="22" t="s">
        <v>212</v>
      </c>
      <c r="G29" s="22" t="s">
        <v>176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80.36</v>
      </c>
      <c r="N29" s="28">
        <f t="shared" si="0"/>
        <v>13661.2</v>
      </c>
      <c r="O29" s="22" t="s">
        <v>233</v>
      </c>
      <c r="R29" s="39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212</v>
      </c>
      <c r="G30" s="22" t="s">
        <v>176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681</v>
      </c>
      <c r="M30" s="28">
        <v>59</v>
      </c>
      <c r="N30" s="28">
        <f t="shared" si="0"/>
        <v>40179</v>
      </c>
      <c r="O30" s="22" t="s">
        <v>233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212</v>
      </c>
      <c r="G31" s="22" t="s">
        <v>176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30</v>
      </c>
      <c r="M31" s="28">
        <v>62.5</v>
      </c>
      <c r="N31" s="28">
        <f t="shared" si="0"/>
        <v>1875</v>
      </c>
      <c r="O31" s="22" t="s">
        <v>233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212</v>
      </c>
      <c r="G32" s="22" t="s">
        <v>176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150</v>
      </c>
      <c r="M32" s="28">
        <v>120</v>
      </c>
      <c r="N32" s="28">
        <f t="shared" si="0"/>
        <v>18000</v>
      </c>
      <c r="O32" s="22" t="s">
        <v>233</v>
      </c>
    </row>
    <row r="33" spans="1:18" s="23" customFormat="1" ht="63" x14ac:dyDescent="0.25">
      <c r="A33" s="22">
        <v>17</v>
      </c>
      <c r="B33" s="30" t="s">
        <v>20</v>
      </c>
      <c r="C33" s="22" t="s">
        <v>85</v>
      </c>
      <c r="D33" s="22" t="s">
        <v>213</v>
      </c>
      <c r="E33" s="22" t="s">
        <v>32</v>
      </c>
      <c r="F33" s="22" t="s">
        <v>212</v>
      </c>
      <c r="G33" s="22" t="s">
        <v>176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68</v>
      </c>
      <c r="M33" s="28">
        <v>142.86000000000001</v>
      </c>
      <c r="N33" s="28">
        <f t="shared" si="0"/>
        <v>9714.4800000000014</v>
      </c>
      <c r="O33" s="22" t="s">
        <v>233</v>
      </c>
    </row>
    <row r="34" spans="1:18" s="23" customFormat="1" ht="63" x14ac:dyDescent="0.25">
      <c r="A34" s="22">
        <v>18</v>
      </c>
      <c r="B34" s="30" t="s">
        <v>20</v>
      </c>
      <c r="C34" s="22" t="s">
        <v>87</v>
      </c>
      <c r="D34" s="22" t="s">
        <v>86</v>
      </c>
      <c r="E34" s="22" t="s">
        <v>32</v>
      </c>
      <c r="F34" s="22" t="s">
        <v>152</v>
      </c>
      <c r="G34" s="22" t="s">
        <v>176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0</v>
      </c>
      <c r="N34" s="28">
        <f t="shared" si="0"/>
        <v>0</v>
      </c>
      <c r="O34" s="22" t="s">
        <v>234</v>
      </c>
    </row>
    <row r="35" spans="1:18" s="23" customFormat="1" ht="63" x14ac:dyDescent="0.25">
      <c r="A35" s="22">
        <v>19</v>
      </c>
      <c r="B35" s="30" t="s">
        <v>20</v>
      </c>
      <c r="C35" s="22" t="s">
        <v>87</v>
      </c>
      <c r="D35" s="22" t="s">
        <v>88</v>
      </c>
      <c r="E35" s="22" t="s">
        <v>32</v>
      </c>
      <c r="F35" s="22" t="s">
        <v>152</v>
      </c>
      <c r="G35" s="22" t="s">
        <v>176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0</v>
      </c>
      <c r="N35" s="28">
        <f t="shared" si="0"/>
        <v>0</v>
      </c>
      <c r="O35" s="22" t="s">
        <v>234</v>
      </c>
    </row>
    <row r="36" spans="1:18" s="23" customFormat="1" ht="63" x14ac:dyDescent="0.25">
      <c r="A36" s="22">
        <v>20</v>
      </c>
      <c r="B36" s="30" t="s">
        <v>20</v>
      </c>
      <c r="C36" s="22" t="s">
        <v>87</v>
      </c>
      <c r="D36" s="22" t="s">
        <v>89</v>
      </c>
      <c r="E36" s="22" t="s">
        <v>32</v>
      </c>
      <c r="F36" s="22" t="s">
        <v>152</v>
      </c>
      <c r="G36" s="22" t="s">
        <v>176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0</v>
      </c>
      <c r="N36" s="28">
        <f t="shared" si="0"/>
        <v>0</v>
      </c>
      <c r="O36" s="22" t="s">
        <v>234</v>
      </c>
    </row>
    <row r="37" spans="1:18" s="23" customFormat="1" ht="63" x14ac:dyDescent="0.25">
      <c r="A37" s="22">
        <v>21</v>
      </c>
      <c r="B37" s="30"/>
      <c r="C37" s="22" t="s">
        <v>90</v>
      </c>
      <c r="D37" s="22" t="s">
        <v>214</v>
      </c>
      <c r="E37" s="22" t="s">
        <v>32</v>
      </c>
      <c r="F37" s="22" t="s">
        <v>212</v>
      </c>
      <c r="G37" s="22" t="s">
        <v>176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4893</v>
      </c>
      <c r="N37" s="28">
        <f t="shared" si="0"/>
        <v>19572</v>
      </c>
      <c r="O37" s="22" t="s">
        <v>233</v>
      </c>
    </row>
    <row r="38" spans="1:18" s="23" customFormat="1" ht="63" x14ac:dyDescent="0.25">
      <c r="A38" s="22">
        <v>22</v>
      </c>
      <c r="B38" s="30" t="s">
        <v>20</v>
      </c>
      <c r="C38" s="22" t="s">
        <v>92</v>
      </c>
      <c r="D38" s="22" t="s">
        <v>91</v>
      </c>
      <c r="E38" s="22" t="s">
        <v>32</v>
      </c>
      <c r="F38" s="22" t="s">
        <v>152</v>
      </c>
      <c r="G38" s="22" t="s">
        <v>176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0</v>
      </c>
      <c r="N38" s="28">
        <v>0</v>
      </c>
      <c r="O38" s="22" t="s">
        <v>234</v>
      </c>
      <c r="Q38" s="39"/>
      <c r="R38" s="42"/>
    </row>
    <row r="39" spans="1:18" s="23" customFormat="1" ht="63" x14ac:dyDescent="0.25">
      <c r="A39" s="22">
        <v>23</v>
      </c>
      <c r="B39" s="30" t="s">
        <v>20</v>
      </c>
      <c r="C39" s="22" t="s">
        <v>90</v>
      </c>
      <c r="D39" s="22" t="s">
        <v>215</v>
      </c>
      <c r="E39" s="22" t="s">
        <v>32</v>
      </c>
      <c r="F39" s="22" t="s">
        <v>212</v>
      </c>
      <c r="G39" s="22" t="s">
        <v>176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4477</v>
      </c>
      <c r="N39" s="28">
        <f t="shared" ref="N39:N52" si="1">L39*M39</f>
        <v>17908</v>
      </c>
      <c r="O39" s="22" t="s">
        <v>233</v>
      </c>
    </row>
    <row r="40" spans="1:18" s="23" customFormat="1" ht="63" x14ac:dyDescent="0.25">
      <c r="A40" s="22">
        <v>24</v>
      </c>
      <c r="B40" s="71"/>
      <c r="C40" s="22" t="s">
        <v>95</v>
      </c>
      <c r="D40" s="22" t="s">
        <v>93</v>
      </c>
      <c r="E40" s="22" t="s">
        <v>32</v>
      </c>
      <c r="F40" s="22" t="s">
        <v>212</v>
      </c>
      <c r="G40" s="22" t="s">
        <v>176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1071.43</v>
      </c>
      <c r="N40" s="28">
        <f t="shared" si="1"/>
        <v>72857.240000000005</v>
      </c>
      <c r="O40" s="22" t="s">
        <v>233</v>
      </c>
    </row>
    <row r="41" spans="1:18" s="23" customFormat="1" ht="63" x14ac:dyDescent="0.25">
      <c r="A41" s="22">
        <v>25</v>
      </c>
      <c r="B41" s="30" t="s">
        <v>20</v>
      </c>
      <c r="C41" s="22" t="s">
        <v>95</v>
      </c>
      <c r="D41" s="22" t="s">
        <v>94</v>
      </c>
      <c r="E41" s="22" t="s">
        <v>32</v>
      </c>
      <c r="F41" s="22" t="s">
        <v>212</v>
      </c>
      <c r="G41" s="22" t="s">
        <v>176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148</v>
      </c>
      <c r="M41" s="28">
        <v>174.11</v>
      </c>
      <c r="N41" s="28">
        <f t="shared" si="1"/>
        <v>25768.280000000002</v>
      </c>
      <c r="O41" s="22" t="s">
        <v>233</v>
      </c>
      <c r="Q41" s="39"/>
    </row>
    <row r="42" spans="1:18" s="23" customFormat="1" ht="63" x14ac:dyDescent="0.25">
      <c r="A42" s="22">
        <v>26</v>
      </c>
      <c r="B42" s="30"/>
      <c r="C42" s="22" t="s">
        <v>96</v>
      </c>
      <c r="D42" s="22" t="s">
        <v>96</v>
      </c>
      <c r="E42" s="22" t="s">
        <v>32</v>
      </c>
      <c r="F42" s="22" t="s">
        <v>152</v>
      </c>
      <c r="G42" s="22" t="s">
        <v>176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0</v>
      </c>
      <c r="N42" s="28">
        <f t="shared" si="1"/>
        <v>0</v>
      </c>
      <c r="O42" s="22" t="s">
        <v>234</v>
      </c>
      <c r="Q42" s="39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97</v>
      </c>
      <c r="E43" s="22" t="s">
        <v>32</v>
      </c>
      <c r="F43" s="22" t="s">
        <v>152</v>
      </c>
      <c r="G43" s="22" t="s">
        <v>176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0</v>
      </c>
      <c r="N43" s="28">
        <f t="shared" si="1"/>
        <v>0</v>
      </c>
      <c r="O43" s="22" t="s">
        <v>234</v>
      </c>
    </row>
    <row r="44" spans="1:18" s="23" customFormat="1" ht="63" x14ac:dyDescent="0.25">
      <c r="A44" s="22">
        <v>28</v>
      </c>
      <c r="B44" s="30"/>
      <c r="C44" s="22" t="s">
        <v>98</v>
      </c>
      <c r="D44" s="22" t="s">
        <v>216</v>
      </c>
      <c r="E44" s="22" t="s">
        <v>32</v>
      </c>
      <c r="F44" s="22" t="s">
        <v>212</v>
      </c>
      <c r="G44" s="22" t="s">
        <v>176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240</v>
      </c>
      <c r="N44" s="28">
        <f t="shared" si="1"/>
        <v>16320</v>
      </c>
      <c r="O44" s="22" t="s">
        <v>233</v>
      </c>
    </row>
    <row r="45" spans="1:18" s="23" customFormat="1" ht="63" x14ac:dyDescent="0.25">
      <c r="A45" s="22">
        <v>29</v>
      </c>
      <c r="B45" s="30"/>
      <c r="C45" s="22" t="s">
        <v>99</v>
      </c>
      <c r="D45" s="22" t="s">
        <v>217</v>
      </c>
      <c r="E45" s="22" t="s">
        <v>32</v>
      </c>
      <c r="F45" s="22" t="s">
        <v>212</v>
      </c>
      <c r="G45" s="22" t="s">
        <v>176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120</v>
      </c>
      <c r="M45" s="28">
        <v>763.39</v>
      </c>
      <c r="N45" s="28">
        <f t="shared" si="1"/>
        <v>91606.8</v>
      </c>
      <c r="O45" s="22" t="s">
        <v>233</v>
      </c>
    </row>
    <row r="46" spans="1:18" s="23" customFormat="1" ht="63" x14ac:dyDescent="0.25">
      <c r="A46" s="22">
        <v>30</v>
      </c>
      <c r="B46" s="30"/>
      <c r="C46" s="22" t="s">
        <v>101</v>
      </c>
      <c r="D46" s="22" t="s">
        <v>100</v>
      </c>
      <c r="E46" s="22" t="s">
        <v>32</v>
      </c>
      <c r="F46" s="22" t="s">
        <v>212</v>
      </c>
      <c r="G46" s="22" t="s">
        <v>176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15</v>
      </c>
      <c r="M46" s="28">
        <v>1240</v>
      </c>
      <c r="N46" s="28">
        <f t="shared" si="1"/>
        <v>18600</v>
      </c>
      <c r="O46" s="22" t="s">
        <v>233</v>
      </c>
    </row>
    <row r="47" spans="1:18" s="23" customFormat="1" ht="63" x14ac:dyDescent="0.25">
      <c r="A47" s="22">
        <v>31</v>
      </c>
      <c r="B47" s="30"/>
      <c r="C47" s="22" t="s">
        <v>102</v>
      </c>
      <c r="D47" s="22" t="s">
        <v>102</v>
      </c>
      <c r="E47" s="22" t="s">
        <v>32</v>
      </c>
      <c r="F47" s="22" t="s">
        <v>152</v>
      </c>
      <c r="G47" s="22" t="s">
        <v>176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0</v>
      </c>
      <c r="N47" s="28">
        <f t="shared" si="1"/>
        <v>0</v>
      </c>
      <c r="O47" s="22" t="s">
        <v>234</v>
      </c>
    </row>
    <row r="48" spans="1:18" s="23" customFormat="1" ht="63" x14ac:dyDescent="0.25">
      <c r="A48" s="22">
        <v>32</v>
      </c>
      <c r="B48" s="30" t="s">
        <v>20</v>
      </c>
      <c r="C48" s="22" t="s">
        <v>103</v>
      </c>
      <c r="D48" s="22" t="s">
        <v>103</v>
      </c>
      <c r="E48" s="22" t="s">
        <v>32</v>
      </c>
      <c r="F48" s="22" t="s">
        <v>152</v>
      </c>
      <c r="G48" s="22" t="s">
        <v>176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0</v>
      </c>
      <c r="N48" s="28">
        <f t="shared" si="1"/>
        <v>0</v>
      </c>
      <c r="O48" s="22" t="s">
        <v>234</v>
      </c>
    </row>
    <row r="49" spans="1:15" s="23" customFormat="1" ht="63" x14ac:dyDescent="0.25">
      <c r="A49" s="22">
        <v>33</v>
      </c>
      <c r="B49" s="30"/>
      <c r="C49" s="22" t="s">
        <v>105</v>
      </c>
      <c r="D49" s="22" t="s">
        <v>104</v>
      </c>
      <c r="E49" s="22" t="s">
        <v>32</v>
      </c>
      <c r="F49" s="22" t="s">
        <v>152</v>
      </c>
      <c r="G49" s="22" t="s">
        <v>176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0</v>
      </c>
      <c r="N49" s="28">
        <f t="shared" si="1"/>
        <v>0</v>
      </c>
      <c r="O49" s="22" t="s">
        <v>234</v>
      </c>
    </row>
    <row r="50" spans="1:15" s="23" customFormat="1" ht="63" x14ac:dyDescent="0.25">
      <c r="A50" s="22">
        <v>34</v>
      </c>
      <c r="B50" s="30"/>
      <c r="C50" s="22" t="s">
        <v>106</v>
      </c>
      <c r="D50" s="22" t="s">
        <v>106</v>
      </c>
      <c r="E50" s="22" t="s">
        <v>32</v>
      </c>
      <c r="F50" s="22" t="s">
        <v>152</v>
      </c>
      <c r="G50" s="22" t="s">
        <v>176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0</v>
      </c>
      <c r="N50" s="28">
        <f t="shared" si="1"/>
        <v>0</v>
      </c>
      <c r="O50" s="22" t="s">
        <v>234</v>
      </c>
    </row>
    <row r="51" spans="1:15" s="23" customFormat="1" ht="63" x14ac:dyDescent="0.25">
      <c r="A51" s="22">
        <v>35</v>
      </c>
      <c r="B51" s="30" t="s">
        <v>20</v>
      </c>
      <c r="C51" s="22" t="s">
        <v>107</v>
      </c>
      <c r="D51" s="22" t="s">
        <v>107</v>
      </c>
      <c r="E51" s="22" t="s">
        <v>32</v>
      </c>
      <c r="F51" s="22" t="s">
        <v>152</v>
      </c>
      <c r="G51" s="22" t="s">
        <v>176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0</v>
      </c>
      <c r="N51" s="28">
        <f t="shared" si="1"/>
        <v>0</v>
      </c>
      <c r="O51" s="22" t="s">
        <v>234</v>
      </c>
    </row>
    <row r="52" spans="1:15" s="23" customFormat="1" ht="63" x14ac:dyDescent="0.25">
      <c r="A52" s="22">
        <v>36</v>
      </c>
      <c r="B52" s="30"/>
      <c r="C52" s="22" t="s">
        <v>182</v>
      </c>
      <c r="D52" s="22" t="s">
        <v>182</v>
      </c>
      <c r="E52" s="22" t="s">
        <v>32</v>
      </c>
      <c r="F52" s="22" t="s">
        <v>212</v>
      </c>
      <c r="G52" s="22" t="s">
        <v>176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95</v>
      </c>
      <c r="N52" s="28">
        <f t="shared" si="1"/>
        <v>1900</v>
      </c>
      <c r="O52" s="22" t="s">
        <v>233</v>
      </c>
    </row>
    <row r="53" spans="1:15" s="23" customFormat="1" ht="63" x14ac:dyDescent="0.25">
      <c r="A53" s="22">
        <v>37</v>
      </c>
      <c r="B53" s="30"/>
      <c r="C53" s="22" t="s">
        <v>108</v>
      </c>
      <c r="D53" s="22" t="s">
        <v>108</v>
      </c>
      <c r="E53" s="22" t="s">
        <v>32</v>
      </c>
      <c r="F53" s="22" t="s">
        <v>152</v>
      </c>
      <c r="G53" s="22" t="s">
        <v>176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0</v>
      </c>
      <c r="N53" s="28">
        <v>0</v>
      </c>
      <c r="O53" s="22" t="s">
        <v>234</v>
      </c>
    </row>
    <row r="54" spans="1:15" s="23" customFormat="1" ht="63" x14ac:dyDescent="0.25">
      <c r="A54" s="22">
        <v>38</v>
      </c>
      <c r="B54" s="30"/>
      <c r="C54" s="22" t="s">
        <v>109</v>
      </c>
      <c r="D54" s="22" t="s">
        <v>109</v>
      </c>
      <c r="E54" s="22" t="s">
        <v>32</v>
      </c>
      <c r="F54" s="22" t="s">
        <v>152</v>
      </c>
      <c r="G54" s="22" t="s">
        <v>176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28">
        <v>0</v>
      </c>
      <c r="N54" s="28">
        <f t="shared" ref="N54:N73" si="2">L54*M54</f>
        <v>0</v>
      </c>
      <c r="O54" s="22" t="s">
        <v>234</v>
      </c>
    </row>
    <row r="55" spans="1:15" s="23" customFormat="1" ht="63" x14ac:dyDescent="0.25">
      <c r="A55" s="22">
        <v>39</v>
      </c>
      <c r="B55" s="30"/>
      <c r="C55" s="22" t="s">
        <v>110</v>
      </c>
      <c r="D55" s="22" t="s">
        <v>218</v>
      </c>
      <c r="E55" s="22" t="s">
        <v>32</v>
      </c>
      <c r="F55" s="22" t="s">
        <v>212</v>
      </c>
      <c r="G55" s="22" t="s">
        <v>176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20</v>
      </c>
      <c r="M55" s="28">
        <v>450</v>
      </c>
      <c r="N55" s="28">
        <f t="shared" si="2"/>
        <v>9000</v>
      </c>
      <c r="O55" s="22" t="s">
        <v>233</v>
      </c>
    </row>
    <row r="56" spans="1:15" s="23" customFormat="1" ht="63" x14ac:dyDescent="0.25">
      <c r="A56" s="22">
        <v>40</v>
      </c>
      <c r="B56" s="30"/>
      <c r="C56" s="22" t="s">
        <v>111</v>
      </c>
      <c r="D56" s="22" t="s">
        <v>111</v>
      </c>
      <c r="E56" s="22" t="s">
        <v>32</v>
      </c>
      <c r="F56" s="22" t="s">
        <v>152</v>
      </c>
      <c r="G56" s="22" t="s">
        <v>176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0</v>
      </c>
      <c r="N56" s="28">
        <f t="shared" si="2"/>
        <v>0</v>
      </c>
      <c r="O56" s="22" t="s">
        <v>234</v>
      </c>
    </row>
    <row r="57" spans="1:15" s="23" customFormat="1" ht="63" x14ac:dyDescent="0.25">
      <c r="A57" s="22">
        <v>41</v>
      </c>
      <c r="B57" s="30"/>
      <c r="C57" s="22" t="s">
        <v>112</v>
      </c>
      <c r="D57" s="22" t="s">
        <v>219</v>
      </c>
      <c r="E57" s="22" t="s">
        <v>32</v>
      </c>
      <c r="F57" s="22" t="s">
        <v>212</v>
      </c>
      <c r="G57" s="22" t="s">
        <v>176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40</v>
      </c>
      <c r="M57" s="28">
        <v>1875</v>
      </c>
      <c r="N57" s="28">
        <f t="shared" si="2"/>
        <v>75000</v>
      </c>
      <c r="O57" s="22" t="s">
        <v>233</v>
      </c>
    </row>
    <row r="58" spans="1:15" s="23" customFormat="1" ht="63" x14ac:dyDescent="0.25">
      <c r="A58" s="22">
        <v>42</v>
      </c>
      <c r="B58" s="30"/>
      <c r="C58" s="22" t="s">
        <v>113</v>
      </c>
      <c r="D58" s="22" t="s">
        <v>220</v>
      </c>
      <c r="E58" s="22" t="s">
        <v>32</v>
      </c>
      <c r="F58" s="22" t="s">
        <v>212</v>
      </c>
      <c r="G58" s="22" t="s">
        <v>176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1887</v>
      </c>
      <c r="N58" s="28">
        <f t="shared" si="2"/>
        <v>18870</v>
      </c>
      <c r="O58" s="22" t="s">
        <v>233</v>
      </c>
    </row>
    <row r="59" spans="1:15" s="23" customFormat="1" ht="63" x14ac:dyDescent="0.25">
      <c r="A59" s="22">
        <v>43</v>
      </c>
      <c r="B59" s="30"/>
      <c r="C59" s="22" t="s">
        <v>115</v>
      </c>
      <c r="D59" s="22" t="s">
        <v>114</v>
      </c>
      <c r="E59" s="22" t="s">
        <v>32</v>
      </c>
      <c r="F59" s="22" t="s">
        <v>152</v>
      </c>
      <c r="G59" s="22" t="s">
        <v>176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0</v>
      </c>
      <c r="N59" s="28">
        <f t="shared" si="2"/>
        <v>0</v>
      </c>
      <c r="O59" s="22" t="s">
        <v>234</v>
      </c>
    </row>
    <row r="60" spans="1:15" s="23" customFormat="1" ht="63" x14ac:dyDescent="0.25">
      <c r="A60" s="22">
        <v>44</v>
      </c>
      <c r="B60" s="30"/>
      <c r="C60" s="22" t="s">
        <v>116</v>
      </c>
      <c r="D60" s="22" t="s">
        <v>116</v>
      </c>
      <c r="E60" s="22" t="s">
        <v>32</v>
      </c>
      <c r="F60" s="22" t="s">
        <v>152</v>
      </c>
      <c r="G60" s="22" t="s">
        <v>176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0</v>
      </c>
      <c r="N60" s="28">
        <f t="shared" si="2"/>
        <v>0</v>
      </c>
      <c r="O60" s="22" t="s">
        <v>234</v>
      </c>
    </row>
    <row r="61" spans="1:15" s="23" customFormat="1" ht="63" x14ac:dyDescent="0.25">
      <c r="A61" s="22">
        <v>45</v>
      </c>
      <c r="B61" s="30"/>
      <c r="C61" s="22" t="s">
        <v>118</v>
      </c>
      <c r="D61" s="22" t="s">
        <v>117</v>
      </c>
      <c r="E61" s="22" t="s">
        <v>32</v>
      </c>
      <c r="F61" s="22" t="s">
        <v>212</v>
      </c>
      <c r="G61" s="22" t="s">
        <v>176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15</v>
      </c>
      <c r="M61" s="28">
        <v>4018</v>
      </c>
      <c r="N61" s="28">
        <f t="shared" si="2"/>
        <v>60270</v>
      </c>
      <c r="O61" s="22" t="s">
        <v>233</v>
      </c>
    </row>
    <row r="62" spans="1:15" s="23" customFormat="1" ht="63" x14ac:dyDescent="0.25">
      <c r="A62" s="22">
        <v>46</v>
      </c>
      <c r="B62" s="30"/>
      <c r="C62" s="22" t="s">
        <v>120</v>
      </c>
      <c r="D62" s="22" t="s">
        <v>119</v>
      </c>
      <c r="E62" s="22" t="s">
        <v>32</v>
      </c>
      <c r="F62" s="22" t="s">
        <v>152</v>
      </c>
      <c r="G62" s="22" t="s">
        <v>176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0</v>
      </c>
      <c r="N62" s="28">
        <f t="shared" si="2"/>
        <v>0</v>
      </c>
      <c r="O62" s="22" t="s">
        <v>234</v>
      </c>
    </row>
    <row r="63" spans="1:15" s="23" customFormat="1" ht="63" x14ac:dyDescent="0.25">
      <c r="A63" s="22">
        <v>47</v>
      </c>
      <c r="B63" s="30"/>
      <c r="C63" s="22" t="s">
        <v>122</v>
      </c>
      <c r="D63" s="22" t="s">
        <v>121</v>
      </c>
      <c r="E63" s="22" t="s">
        <v>32</v>
      </c>
      <c r="F63" s="22" t="s">
        <v>152</v>
      </c>
      <c r="G63" s="22" t="s">
        <v>176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0</v>
      </c>
      <c r="N63" s="28">
        <f t="shared" si="2"/>
        <v>0</v>
      </c>
      <c r="O63" s="22" t="s">
        <v>234</v>
      </c>
    </row>
    <row r="64" spans="1:15" s="23" customFormat="1" ht="63" x14ac:dyDescent="0.25">
      <c r="A64" s="22">
        <v>48</v>
      </c>
      <c r="B64" s="30"/>
      <c r="C64" s="22" t="s">
        <v>124</v>
      </c>
      <c r="D64" s="22" t="s">
        <v>123</v>
      </c>
      <c r="E64" s="22" t="s">
        <v>32</v>
      </c>
      <c r="F64" s="22" t="s">
        <v>152</v>
      </c>
      <c r="G64" s="22" t="s">
        <v>176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0</v>
      </c>
      <c r="N64" s="28">
        <f t="shared" si="2"/>
        <v>0</v>
      </c>
      <c r="O64" s="22" t="s">
        <v>234</v>
      </c>
    </row>
    <row r="65" spans="1:18" s="23" customFormat="1" ht="63" x14ac:dyDescent="0.25">
      <c r="A65" s="22">
        <v>49</v>
      </c>
      <c r="B65" s="30"/>
      <c r="C65" s="22" t="s">
        <v>125</v>
      </c>
      <c r="D65" s="22" t="s">
        <v>125</v>
      </c>
      <c r="E65" s="22" t="s">
        <v>32</v>
      </c>
      <c r="F65" s="22" t="s">
        <v>152</v>
      </c>
      <c r="G65" s="22" t="s">
        <v>176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0</v>
      </c>
      <c r="N65" s="28">
        <f t="shared" si="2"/>
        <v>0</v>
      </c>
      <c r="O65" s="22" t="s">
        <v>234</v>
      </c>
      <c r="R65" s="39"/>
    </row>
    <row r="66" spans="1:18" s="23" customFormat="1" ht="63" x14ac:dyDescent="0.25">
      <c r="A66" s="22">
        <v>50</v>
      </c>
      <c r="B66" s="30"/>
      <c r="C66" s="22" t="s">
        <v>126</v>
      </c>
      <c r="D66" s="22" t="s">
        <v>126</v>
      </c>
      <c r="E66" s="22" t="s">
        <v>32</v>
      </c>
      <c r="F66" s="22" t="s">
        <v>152</v>
      </c>
      <c r="G66" s="22" t="s">
        <v>176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0</v>
      </c>
      <c r="N66" s="28">
        <f t="shared" si="2"/>
        <v>0</v>
      </c>
      <c r="O66" s="22" t="s">
        <v>234</v>
      </c>
    </row>
    <row r="67" spans="1:18" s="23" customFormat="1" ht="63" x14ac:dyDescent="0.25">
      <c r="A67" s="22">
        <v>51</v>
      </c>
      <c r="B67" s="30"/>
      <c r="C67" s="22" t="s">
        <v>128</v>
      </c>
      <c r="D67" s="22" t="s">
        <v>127</v>
      </c>
      <c r="E67" s="22" t="s">
        <v>32</v>
      </c>
      <c r="F67" s="22" t="s">
        <v>152</v>
      </c>
      <c r="G67" s="22" t="s">
        <v>176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0</v>
      </c>
      <c r="N67" s="28">
        <f t="shared" si="2"/>
        <v>0</v>
      </c>
      <c r="O67" s="22" t="s">
        <v>234</v>
      </c>
    </row>
    <row r="68" spans="1:18" s="23" customFormat="1" ht="63" x14ac:dyDescent="0.25">
      <c r="A68" s="22">
        <v>52</v>
      </c>
      <c r="B68" s="30"/>
      <c r="C68" s="22" t="s">
        <v>129</v>
      </c>
      <c r="D68" s="22" t="s">
        <v>129</v>
      </c>
      <c r="E68" s="22" t="s">
        <v>32</v>
      </c>
      <c r="F68" s="22" t="s">
        <v>152</v>
      </c>
      <c r="G68" s="22" t="s">
        <v>176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0</v>
      </c>
      <c r="N68" s="28">
        <f t="shared" si="2"/>
        <v>0</v>
      </c>
      <c r="O68" s="22" t="s">
        <v>234</v>
      </c>
    </row>
    <row r="69" spans="1:18" s="23" customFormat="1" ht="63" x14ac:dyDescent="0.25">
      <c r="A69" s="22">
        <v>53</v>
      </c>
      <c r="B69" s="30"/>
      <c r="C69" s="22" t="s">
        <v>131</v>
      </c>
      <c r="D69" s="22" t="s">
        <v>130</v>
      </c>
      <c r="E69" s="22" t="s">
        <v>32</v>
      </c>
      <c r="F69" s="22" t="s">
        <v>152</v>
      </c>
      <c r="G69" s="22" t="s">
        <v>176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0</v>
      </c>
      <c r="N69" s="28">
        <f t="shared" si="2"/>
        <v>0</v>
      </c>
      <c r="O69" s="22" t="s">
        <v>234</v>
      </c>
    </row>
    <row r="70" spans="1:18" s="23" customFormat="1" ht="63" x14ac:dyDescent="0.25">
      <c r="A70" s="22">
        <v>54</v>
      </c>
      <c r="B70" s="30"/>
      <c r="C70" s="22" t="s">
        <v>131</v>
      </c>
      <c r="D70" s="22" t="s">
        <v>132</v>
      </c>
      <c r="E70" s="22" t="s">
        <v>32</v>
      </c>
      <c r="F70" s="22" t="s">
        <v>152</v>
      </c>
      <c r="G70" s="22" t="s">
        <v>176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0</v>
      </c>
      <c r="N70" s="28">
        <f t="shared" si="2"/>
        <v>0</v>
      </c>
      <c r="O70" s="22" t="s">
        <v>234</v>
      </c>
    </row>
    <row r="71" spans="1:18" s="23" customFormat="1" ht="63" x14ac:dyDescent="0.25">
      <c r="A71" s="22">
        <v>55</v>
      </c>
      <c r="B71" s="30"/>
      <c r="C71" s="22" t="s">
        <v>131</v>
      </c>
      <c r="D71" s="22" t="s">
        <v>133</v>
      </c>
      <c r="E71" s="22" t="s">
        <v>32</v>
      </c>
      <c r="F71" s="22" t="s">
        <v>152</v>
      </c>
      <c r="G71" s="22" t="s">
        <v>176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0</v>
      </c>
      <c r="N71" s="28">
        <f t="shared" si="2"/>
        <v>0</v>
      </c>
      <c r="O71" s="22" t="s">
        <v>234</v>
      </c>
    </row>
    <row r="72" spans="1:18" s="23" customFormat="1" ht="63" x14ac:dyDescent="0.25">
      <c r="A72" s="22">
        <v>56</v>
      </c>
      <c r="B72" s="30"/>
      <c r="C72" s="22" t="s">
        <v>131</v>
      </c>
      <c r="D72" s="22" t="s">
        <v>134</v>
      </c>
      <c r="E72" s="22" t="s">
        <v>32</v>
      </c>
      <c r="F72" s="22" t="s">
        <v>152</v>
      </c>
      <c r="G72" s="22" t="s">
        <v>176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0</v>
      </c>
      <c r="N72" s="28">
        <f t="shared" si="2"/>
        <v>0</v>
      </c>
      <c r="O72" s="22" t="s">
        <v>234</v>
      </c>
    </row>
    <row r="73" spans="1:18" s="23" customFormat="1" ht="63" x14ac:dyDescent="0.25">
      <c r="A73" s="22">
        <v>57</v>
      </c>
      <c r="B73" s="30"/>
      <c r="C73" s="22" t="s">
        <v>99</v>
      </c>
      <c r="D73" s="22" t="s">
        <v>135</v>
      </c>
      <c r="E73" s="22" t="s">
        <v>32</v>
      </c>
      <c r="F73" s="22" t="s">
        <v>212</v>
      </c>
      <c r="G73" s="22" t="s">
        <v>176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187.5</v>
      </c>
      <c r="N73" s="28">
        <f t="shared" si="2"/>
        <v>2812.5</v>
      </c>
      <c r="O73" s="22" t="s">
        <v>233</v>
      </c>
    </row>
    <row r="74" spans="1:18" s="23" customFormat="1" ht="63" x14ac:dyDescent="0.25">
      <c r="A74" s="22">
        <v>58</v>
      </c>
      <c r="B74" s="30"/>
      <c r="C74" s="22" t="s">
        <v>181</v>
      </c>
      <c r="D74" s="22" t="s">
        <v>181</v>
      </c>
      <c r="E74" s="22" t="s">
        <v>32</v>
      </c>
      <c r="F74" s="22" t="s">
        <v>154</v>
      </c>
      <c r="G74" s="22" t="s">
        <v>176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9</v>
      </c>
      <c r="M74" s="28">
        <v>267857.14285714284</v>
      </c>
      <c r="N74" s="28">
        <f t="shared" si="0"/>
        <v>2410714.2857142854</v>
      </c>
      <c r="O74" s="22" t="s">
        <v>210</v>
      </c>
    </row>
    <row r="75" spans="1:18" s="23" customFormat="1" ht="63" x14ac:dyDescent="0.25">
      <c r="A75" s="22">
        <v>59</v>
      </c>
      <c r="B75" s="30"/>
      <c r="C75" s="22" t="s">
        <v>140</v>
      </c>
      <c r="D75" s="22" t="s">
        <v>140</v>
      </c>
      <c r="E75" s="22" t="s">
        <v>32</v>
      </c>
      <c r="F75" s="22" t="s">
        <v>178</v>
      </c>
      <c r="G75" s="22" t="s">
        <v>176</v>
      </c>
      <c r="H75" s="22" t="s">
        <v>21</v>
      </c>
      <c r="I75" s="22" t="s">
        <v>25</v>
      </c>
      <c r="J75" s="22" t="s">
        <v>22</v>
      </c>
      <c r="K75" s="22" t="s">
        <v>79</v>
      </c>
      <c r="L75" s="22">
        <v>68</v>
      </c>
      <c r="M75" s="28">
        <v>8139.0992100000003</v>
      </c>
      <c r="N75" s="28">
        <f>L75*M75</f>
        <v>553458.74628000008</v>
      </c>
      <c r="O75" s="22" t="s">
        <v>171</v>
      </c>
    </row>
    <row r="76" spans="1:18" s="47" customFormat="1" ht="66" customHeight="1" x14ac:dyDescent="0.25">
      <c r="A76" s="22">
        <v>60</v>
      </c>
      <c r="B76" s="30"/>
      <c r="C76" s="22" t="s">
        <v>200</v>
      </c>
      <c r="D76" s="22" t="s">
        <v>194</v>
      </c>
      <c r="E76" s="22" t="s">
        <v>32</v>
      </c>
      <c r="F76" s="22" t="s">
        <v>154</v>
      </c>
      <c r="G76" s="22" t="s">
        <v>176</v>
      </c>
      <c r="H76" s="22" t="s">
        <v>21</v>
      </c>
      <c r="I76" s="22" t="s">
        <v>25</v>
      </c>
      <c r="J76" s="22" t="s">
        <v>22</v>
      </c>
      <c r="K76" s="22" t="s">
        <v>79</v>
      </c>
      <c r="L76" s="22">
        <v>2</v>
      </c>
      <c r="M76" s="28">
        <v>147724.10714285713</v>
      </c>
      <c r="N76" s="28">
        <f>L76*M76</f>
        <v>295448.21428571426</v>
      </c>
      <c r="O76" s="22" t="s">
        <v>211</v>
      </c>
    </row>
    <row r="77" spans="1:18" s="47" customFormat="1" ht="66" customHeight="1" x14ac:dyDescent="0.25">
      <c r="A77" s="22">
        <v>61</v>
      </c>
      <c r="B77" s="30"/>
      <c r="C77" s="22" t="s">
        <v>200</v>
      </c>
      <c r="D77" s="22" t="s">
        <v>195</v>
      </c>
      <c r="E77" s="22" t="s">
        <v>32</v>
      </c>
      <c r="F77" s="22" t="s">
        <v>154</v>
      </c>
      <c r="G77" s="22" t="s">
        <v>176</v>
      </c>
      <c r="H77" s="22" t="s">
        <v>21</v>
      </c>
      <c r="I77" s="22" t="s">
        <v>25</v>
      </c>
      <c r="J77" s="22" t="s">
        <v>22</v>
      </c>
      <c r="K77" s="22" t="s">
        <v>79</v>
      </c>
      <c r="L77" s="22">
        <v>2</v>
      </c>
      <c r="M77" s="28">
        <v>157321.42857142855</v>
      </c>
      <c r="N77" s="28">
        <f t="shared" ref="N77:N87" si="3">L77*M77</f>
        <v>314642.8571428571</v>
      </c>
      <c r="O77" s="22" t="s">
        <v>211</v>
      </c>
    </row>
    <row r="78" spans="1:18" s="47" customFormat="1" ht="66" customHeight="1" x14ac:dyDescent="0.25">
      <c r="A78" s="22">
        <v>62</v>
      </c>
      <c r="B78" s="30"/>
      <c r="C78" s="22" t="s">
        <v>200</v>
      </c>
      <c r="D78" s="22" t="s">
        <v>196</v>
      </c>
      <c r="E78" s="22" t="s">
        <v>32</v>
      </c>
      <c r="F78" s="22" t="s">
        <v>154</v>
      </c>
      <c r="G78" s="22" t="s">
        <v>176</v>
      </c>
      <c r="H78" s="22" t="s">
        <v>21</v>
      </c>
      <c r="I78" s="22" t="s">
        <v>25</v>
      </c>
      <c r="J78" s="22" t="s">
        <v>22</v>
      </c>
      <c r="K78" s="22" t="s">
        <v>79</v>
      </c>
      <c r="L78" s="22">
        <v>2</v>
      </c>
      <c r="M78" s="28">
        <v>157321.42857142855</v>
      </c>
      <c r="N78" s="28">
        <f t="shared" si="3"/>
        <v>314642.8571428571</v>
      </c>
      <c r="O78" s="22" t="s">
        <v>211</v>
      </c>
    </row>
    <row r="79" spans="1:18" s="47" customFormat="1" ht="66" customHeight="1" x14ac:dyDescent="0.25">
      <c r="A79" s="22">
        <v>63</v>
      </c>
      <c r="B79" s="30"/>
      <c r="C79" s="22" t="s">
        <v>200</v>
      </c>
      <c r="D79" s="22" t="s">
        <v>197</v>
      </c>
      <c r="E79" s="22" t="s">
        <v>32</v>
      </c>
      <c r="F79" s="22" t="s">
        <v>154</v>
      </c>
      <c r="G79" s="22" t="s">
        <v>176</v>
      </c>
      <c r="H79" s="22" t="s">
        <v>21</v>
      </c>
      <c r="I79" s="22" t="s">
        <v>25</v>
      </c>
      <c r="J79" s="22" t="s">
        <v>22</v>
      </c>
      <c r="K79" s="22" t="s">
        <v>79</v>
      </c>
      <c r="L79" s="22">
        <v>2</v>
      </c>
      <c r="M79" s="28">
        <v>157321.42857142855</v>
      </c>
      <c r="N79" s="28">
        <f t="shared" si="3"/>
        <v>314642.8571428571</v>
      </c>
      <c r="O79" s="22" t="s">
        <v>211</v>
      </c>
    </row>
    <row r="80" spans="1:18" s="47" customFormat="1" ht="66" customHeight="1" x14ac:dyDescent="0.25">
      <c r="A80" s="22">
        <v>64</v>
      </c>
      <c r="B80" s="30"/>
      <c r="C80" s="22" t="s">
        <v>205</v>
      </c>
      <c r="D80" s="22" t="s">
        <v>198</v>
      </c>
      <c r="E80" s="22" t="s">
        <v>32</v>
      </c>
      <c r="F80" s="22" t="s">
        <v>154</v>
      </c>
      <c r="G80" s="22" t="s">
        <v>176</v>
      </c>
      <c r="H80" s="22" t="s">
        <v>21</v>
      </c>
      <c r="I80" s="22" t="s">
        <v>25</v>
      </c>
      <c r="J80" s="22" t="s">
        <v>22</v>
      </c>
      <c r="K80" s="22" t="s">
        <v>79</v>
      </c>
      <c r="L80" s="22">
        <v>2</v>
      </c>
      <c r="M80" s="28">
        <v>51227.678571428565</v>
      </c>
      <c r="N80" s="28">
        <f t="shared" si="3"/>
        <v>102455.35714285713</v>
      </c>
      <c r="O80" s="22" t="s">
        <v>211</v>
      </c>
    </row>
    <row r="81" spans="1:15" s="47" customFormat="1" ht="66" customHeight="1" x14ac:dyDescent="0.25">
      <c r="A81" s="22">
        <v>65</v>
      </c>
      <c r="B81" s="30"/>
      <c r="C81" s="22" t="s">
        <v>206</v>
      </c>
      <c r="D81" s="22" t="s">
        <v>199</v>
      </c>
      <c r="E81" s="22" t="s">
        <v>32</v>
      </c>
      <c r="F81" s="22" t="s">
        <v>154</v>
      </c>
      <c r="G81" s="22" t="s">
        <v>176</v>
      </c>
      <c r="H81" s="22" t="s">
        <v>21</v>
      </c>
      <c r="I81" s="22" t="s">
        <v>25</v>
      </c>
      <c r="J81" s="22" t="s">
        <v>22</v>
      </c>
      <c r="K81" s="22" t="s">
        <v>79</v>
      </c>
      <c r="L81" s="22">
        <v>2</v>
      </c>
      <c r="M81" s="28">
        <v>160915.17857142855</v>
      </c>
      <c r="N81" s="28">
        <f t="shared" si="3"/>
        <v>321830.3571428571</v>
      </c>
      <c r="O81" s="22" t="s">
        <v>211</v>
      </c>
    </row>
    <row r="82" spans="1:15" s="47" customFormat="1" ht="66" customHeight="1" x14ac:dyDescent="0.25">
      <c r="A82" s="48">
        <v>66</v>
      </c>
      <c r="B82" s="48"/>
      <c r="C82" s="48" t="s">
        <v>221</v>
      </c>
      <c r="D82" s="48" t="s">
        <v>222</v>
      </c>
      <c r="E82" s="22" t="s">
        <v>32</v>
      </c>
      <c r="F82" s="22" t="s">
        <v>212</v>
      </c>
      <c r="G82" s="22" t="s">
        <v>176</v>
      </c>
      <c r="H82" s="22" t="s">
        <v>21</v>
      </c>
      <c r="I82" s="22" t="s">
        <v>25</v>
      </c>
      <c r="J82" s="22" t="s">
        <v>22</v>
      </c>
      <c r="K82" s="22" t="s">
        <v>79</v>
      </c>
      <c r="L82" s="48">
        <v>50</v>
      </c>
      <c r="M82" s="70">
        <v>98.21</v>
      </c>
      <c r="N82" s="70">
        <f t="shared" si="3"/>
        <v>4910.5</v>
      </c>
      <c r="O82" s="48" t="s">
        <v>235</v>
      </c>
    </row>
    <row r="83" spans="1:15" s="47" customFormat="1" ht="66" customHeight="1" x14ac:dyDescent="0.25">
      <c r="A83" s="48">
        <v>67</v>
      </c>
      <c r="B83" s="48"/>
      <c r="C83" s="48" t="s">
        <v>223</v>
      </c>
      <c r="D83" s="48" t="s">
        <v>223</v>
      </c>
      <c r="E83" s="22" t="s">
        <v>32</v>
      </c>
      <c r="F83" s="22" t="s">
        <v>212</v>
      </c>
      <c r="G83" s="22" t="s">
        <v>176</v>
      </c>
      <c r="H83" s="22" t="s">
        <v>21</v>
      </c>
      <c r="I83" s="22" t="s">
        <v>25</v>
      </c>
      <c r="J83" s="22" t="s">
        <v>22</v>
      </c>
      <c r="K83" s="48" t="s">
        <v>75</v>
      </c>
      <c r="L83" s="48">
        <v>1</v>
      </c>
      <c r="M83" s="70">
        <v>2726.71</v>
      </c>
      <c r="N83" s="70">
        <f t="shared" si="3"/>
        <v>2726.71</v>
      </c>
      <c r="O83" s="48" t="s">
        <v>235</v>
      </c>
    </row>
    <row r="84" spans="1:15" s="47" customFormat="1" ht="66" customHeight="1" x14ac:dyDescent="0.25">
      <c r="A84" s="48">
        <v>68</v>
      </c>
      <c r="B84" s="48"/>
      <c r="C84" s="48" t="s">
        <v>224</v>
      </c>
      <c r="D84" s="48" t="s">
        <v>225</v>
      </c>
      <c r="E84" s="22" t="s">
        <v>32</v>
      </c>
      <c r="F84" s="22" t="s">
        <v>212</v>
      </c>
      <c r="G84" s="22" t="s">
        <v>176</v>
      </c>
      <c r="H84" s="22" t="s">
        <v>21</v>
      </c>
      <c r="I84" s="22" t="s">
        <v>25</v>
      </c>
      <c r="J84" s="22" t="s">
        <v>22</v>
      </c>
      <c r="K84" s="48" t="s">
        <v>42</v>
      </c>
      <c r="L84" s="48">
        <v>24</v>
      </c>
      <c r="M84" s="70">
        <v>230</v>
      </c>
      <c r="N84" s="70">
        <f t="shared" si="3"/>
        <v>5520</v>
      </c>
      <c r="O84" s="48" t="s">
        <v>235</v>
      </c>
    </row>
    <row r="85" spans="1:15" s="47" customFormat="1" ht="66" customHeight="1" x14ac:dyDescent="0.25">
      <c r="A85" s="48">
        <v>69</v>
      </c>
      <c r="B85" s="48"/>
      <c r="C85" s="48" t="s">
        <v>226</v>
      </c>
      <c r="D85" s="48" t="s">
        <v>227</v>
      </c>
      <c r="E85" s="22" t="s">
        <v>32</v>
      </c>
      <c r="F85" s="22" t="s">
        <v>212</v>
      </c>
      <c r="G85" s="22" t="s">
        <v>176</v>
      </c>
      <c r="H85" s="22" t="s">
        <v>21</v>
      </c>
      <c r="I85" s="22" t="s">
        <v>25</v>
      </c>
      <c r="J85" s="22" t="s">
        <v>22</v>
      </c>
      <c r="K85" s="48" t="s">
        <v>42</v>
      </c>
      <c r="L85" s="48">
        <v>3</v>
      </c>
      <c r="M85" s="70">
        <v>491.07</v>
      </c>
      <c r="N85" s="70">
        <f t="shared" si="3"/>
        <v>1473.21</v>
      </c>
      <c r="O85" s="48" t="s">
        <v>235</v>
      </c>
    </row>
    <row r="86" spans="1:15" s="47" customFormat="1" ht="66" customHeight="1" x14ac:dyDescent="0.25">
      <c r="A86" s="48">
        <v>70</v>
      </c>
      <c r="B86" s="48"/>
      <c r="C86" s="48" t="s">
        <v>228</v>
      </c>
      <c r="D86" s="48" t="s">
        <v>229</v>
      </c>
      <c r="E86" s="22" t="s">
        <v>32</v>
      </c>
      <c r="F86" s="22" t="s">
        <v>212</v>
      </c>
      <c r="G86" s="22" t="s">
        <v>176</v>
      </c>
      <c r="H86" s="22" t="s">
        <v>21</v>
      </c>
      <c r="I86" s="22" t="s">
        <v>25</v>
      </c>
      <c r="J86" s="22" t="s">
        <v>22</v>
      </c>
      <c r="K86" s="48" t="s">
        <v>42</v>
      </c>
      <c r="L86" s="48">
        <v>3</v>
      </c>
      <c r="M86" s="70">
        <v>1160.71</v>
      </c>
      <c r="N86" s="70">
        <f t="shared" si="3"/>
        <v>3482.13</v>
      </c>
      <c r="O86" s="48" t="s">
        <v>235</v>
      </c>
    </row>
    <row r="87" spans="1:15" s="47" customFormat="1" ht="66" customHeight="1" x14ac:dyDescent="0.25">
      <c r="A87" s="48">
        <v>71</v>
      </c>
      <c r="B87" s="48"/>
      <c r="C87" s="48" t="s">
        <v>230</v>
      </c>
      <c r="D87" s="48" t="s">
        <v>231</v>
      </c>
      <c r="E87" s="22" t="s">
        <v>32</v>
      </c>
      <c r="F87" s="22" t="s">
        <v>212</v>
      </c>
      <c r="G87" s="22" t="s">
        <v>176</v>
      </c>
      <c r="H87" s="22" t="s">
        <v>21</v>
      </c>
      <c r="I87" s="22" t="s">
        <v>25</v>
      </c>
      <c r="J87" s="22" t="s">
        <v>22</v>
      </c>
      <c r="K87" s="48" t="s">
        <v>42</v>
      </c>
      <c r="L87" s="48">
        <v>3</v>
      </c>
      <c r="M87" s="70">
        <v>1160.71</v>
      </c>
      <c r="N87" s="70">
        <f t="shared" si="3"/>
        <v>3482.13</v>
      </c>
      <c r="O87" s="48" t="s">
        <v>235</v>
      </c>
    </row>
    <row r="88" spans="1:15" s="12" customFormat="1" ht="24" customHeight="1" x14ac:dyDescent="0.2">
      <c r="A88" s="29"/>
      <c r="B88" s="33"/>
      <c r="C88" s="33"/>
      <c r="D88" s="29"/>
      <c r="E88" s="29"/>
      <c r="F88" s="29"/>
      <c r="G88" s="29"/>
      <c r="H88" s="29"/>
      <c r="I88" s="29"/>
      <c r="J88" s="29"/>
      <c r="K88" s="29"/>
      <c r="L88" s="29"/>
      <c r="M88" s="34"/>
      <c r="N88" s="34">
        <f>SUM(N17:N87)</f>
        <v>8886480.5919942874</v>
      </c>
      <c r="O88" s="29"/>
    </row>
    <row r="89" spans="1:15" s="12" customFormat="1" ht="23.25" customHeight="1" x14ac:dyDescent="0.2">
      <c r="A89" s="50" t="s">
        <v>24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s="23" customFormat="1" ht="103.5" customHeight="1" x14ac:dyDescent="0.25">
      <c r="A90" s="22">
        <v>1</v>
      </c>
      <c r="B90" s="30" t="s">
        <v>20</v>
      </c>
      <c r="C90" s="22" t="s">
        <v>141</v>
      </c>
      <c r="D90" s="22" t="s">
        <v>141</v>
      </c>
      <c r="E90" s="22" t="s">
        <v>64</v>
      </c>
      <c r="F90" s="22" t="s">
        <v>183</v>
      </c>
      <c r="G90" s="22" t="s">
        <v>176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0</v>
      </c>
      <c r="N90" s="32">
        <f>L90*M90</f>
        <v>0</v>
      </c>
      <c r="O90" s="22" t="s">
        <v>192</v>
      </c>
    </row>
    <row r="91" spans="1:15" s="23" customFormat="1" ht="103.5" customHeight="1" x14ac:dyDescent="0.25">
      <c r="A91" s="22">
        <v>2</v>
      </c>
      <c r="B91" s="30" t="s">
        <v>20</v>
      </c>
      <c r="C91" s="22" t="s">
        <v>33</v>
      </c>
      <c r="D91" s="22" t="s">
        <v>33</v>
      </c>
      <c r="E91" s="22" t="s">
        <v>32</v>
      </c>
      <c r="F91" s="22" t="s">
        <v>143</v>
      </c>
      <c r="G91" s="22" t="s">
        <v>151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6000000</v>
      </c>
      <c r="N91" s="32">
        <f t="shared" ref="N91:N130" si="4">L91*M91</f>
        <v>6000000</v>
      </c>
      <c r="O91" s="22" t="s">
        <v>167</v>
      </c>
    </row>
    <row r="92" spans="1:15" s="23" customFormat="1" ht="99.75" customHeight="1" x14ac:dyDescent="0.25">
      <c r="A92" s="22">
        <v>3</v>
      </c>
      <c r="B92" s="30" t="s">
        <v>20</v>
      </c>
      <c r="C92" s="22" t="s">
        <v>34</v>
      </c>
      <c r="D92" s="22" t="s">
        <v>43</v>
      </c>
      <c r="E92" s="22" t="s">
        <v>32</v>
      </c>
      <c r="F92" s="22" t="s">
        <v>143</v>
      </c>
      <c r="G92" s="22" t="s">
        <v>151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2554237.92</v>
      </c>
      <c r="N92" s="32">
        <f t="shared" si="4"/>
        <v>2554237.92</v>
      </c>
      <c r="O92" s="22" t="s">
        <v>167</v>
      </c>
    </row>
    <row r="93" spans="1:15" s="23" customFormat="1" ht="105.75" customHeight="1" x14ac:dyDescent="0.25">
      <c r="A93" s="22">
        <v>4</v>
      </c>
      <c r="B93" s="30" t="s">
        <v>20</v>
      </c>
      <c r="C93" s="22" t="s">
        <v>27</v>
      </c>
      <c r="D93" s="22" t="s">
        <v>44</v>
      </c>
      <c r="E93" s="22" t="s">
        <v>32</v>
      </c>
      <c r="F93" s="22" t="s">
        <v>143</v>
      </c>
      <c r="G93" s="22" t="s">
        <v>151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1500525.23</v>
      </c>
      <c r="N93" s="32">
        <f t="shared" si="4"/>
        <v>1500525.23</v>
      </c>
      <c r="O93" s="22" t="s">
        <v>167</v>
      </c>
    </row>
    <row r="94" spans="1:15" s="23" customFormat="1" ht="100.5" customHeight="1" x14ac:dyDescent="0.25">
      <c r="A94" s="22">
        <v>5</v>
      </c>
      <c r="B94" s="30"/>
      <c r="C94" s="22" t="s">
        <v>28</v>
      </c>
      <c r="D94" s="22" t="s">
        <v>35</v>
      </c>
      <c r="E94" s="22" t="s">
        <v>32</v>
      </c>
      <c r="F94" s="22" t="s">
        <v>178</v>
      </c>
      <c r="G94" s="22" t="s">
        <v>176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527890</v>
      </c>
      <c r="N94" s="32">
        <f t="shared" si="4"/>
        <v>527890</v>
      </c>
      <c r="O94" s="22" t="s">
        <v>167</v>
      </c>
    </row>
    <row r="95" spans="1:15" s="23" customFormat="1" ht="100.5" customHeight="1" x14ac:dyDescent="0.25">
      <c r="A95" s="22">
        <v>6</v>
      </c>
      <c r="B95" s="30" t="s">
        <v>20</v>
      </c>
      <c r="C95" s="22" t="s">
        <v>36</v>
      </c>
      <c r="D95" s="22" t="s">
        <v>36</v>
      </c>
      <c r="E95" s="45" t="s">
        <v>58</v>
      </c>
      <c r="F95" s="22" t="s">
        <v>174</v>
      </c>
      <c r="G95" s="22" t="s">
        <v>176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1000000</v>
      </c>
      <c r="N95" s="32">
        <f t="shared" si="4"/>
        <v>1000000</v>
      </c>
      <c r="O95" s="22" t="s">
        <v>167</v>
      </c>
    </row>
    <row r="96" spans="1:15" s="23" customFormat="1" ht="100.5" customHeight="1" x14ac:dyDescent="0.25">
      <c r="A96" s="22">
        <v>7</v>
      </c>
      <c r="B96" s="30" t="s">
        <v>20</v>
      </c>
      <c r="C96" s="31" t="s">
        <v>156</v>
      </c>
      <c r="D96" s="22" t="s">
        <v>156</v>
      </c>
      <c r="E96" s="22" t="s">
        <v>64</v>
      </c>
      <c r="F96" s="22" t="s">
        <v>154</v>
      </c>
      <c r="G96" s="22" t="s">
        <v>176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0</v>
      </c>
      <c r="N96" s="32">
        <v>0</v>
      </c>
      <c r="O96" s="22" t="s">
        <v>233</v>
      </c>
    </row>
    <row r="97" spans="1:15" s="23" customFormat="1" ht="100.5" customHeight="1" x14ac:dyDescent="0.25">
      <c r="A97" s="22">
        <v>8</v>
      </c>
      <c r="B97" s="30"/>
      <c r="C97" s="22" t="s">
        <v>39</v>
      </c>
      <c r="D97" s="22" t="s">
        <v>39</v>
      </c>
      <c r="E97" s="22" t="s">
        <v>32</v>
      </c>
      <c r="F97" s="22" t="s">
        <v>143</v>
      </c>
      <c r="G97" s="22" t="s">
        <v>151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5580000</v>
      </c>
      <c r="N97" s="32">
        <f t="shared" si="4"/>
        <v>5580000</v>
      </c>
      <c r="O97" s="22" t="s">
        <v>171</v>
      </c>
    </row>
    <row r="98" spans="1:15" s="23" customFormat="1" ht="100.5" customHeight="1" x14ac:dyDescent="0.25">
      <c r="A98" s="22">
        <v>9</v>
      </c>
      <c r="B98" s="30" t="s">
        <v>20</v>
      </c>
      <c r="C98" s="22" t="s">
        <v>63</v>
      </c>
      <c r="D98" s="22" t="s">
        <v>62</v>
      </c>
      <c r="E98" s="22" t="s">
        <v>32</v>
      </c>
      <c r="F98" s="22" t="s">
        <v>161</v>
      </c>
      <c r="G98" s="22" t="s">
        <v>151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547500</v>
      </c>
      <c r="N98" s="32">
        <f t="shared" si="4"/>
        <v>547500</v>
      </c>
      <c r="O98" s="22" t="s">
        <v>167</v>
      </c>
    </row>
    <row r="99" spans="1:15" s="23" customFormat="1" ht="100.5" customHeight="1" x14ac:dyDescent="0.25">
      <c r="A99" s="22">
        <v>10</v>
      </c>
      <c r="B99" s="30"/>
      <c r="C99" s="22" t="s">
        <v>157</v>
      </c>
      <c r="D99" s="22" t="s">
        <v>163</v>
      </c>
      <c r="E99" s="22" t="s">
        <v>64</v>
      </c>
      <c r="F99" s="22" t="s">
        <v>161</v>
      </c>
      <c r="G99" s="22" t="s">
        <v>151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13600000</v>
      </c>
      <c r="N99" s="32">
        <f t="shared" si="4"/>
        <v>13600000</v>
      </c>
      <c r="O99" s="22" t="s">
        <v>167</v>
      </c>
    </row>
    <row r="100" spans="1:15" s="23" customFormat="1" ht="100.5" customHeight="1" x14ac:dyDescent="0.25">
      <c r="A100" s="22">
        <v>11</v>
      </c>
      <c r="B100" s="30"/>
      <c r="C100" s="22" t="s">
        <v>144</v>
      </c>
      <c r="D100" s="22" t="s">
        <v>145</v>
      </c>
      <c r="E100" s="22" t="s">
        <v>32</v>
      </c>
      <c r="F100" s="22" t="s">
        <v>212</v>
      </c>
      <c r="G100" s="22" t="s">
        <v>176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125000</v>
      </c>
      <c r="N100" s="32">
        <f t="shared" si="4"/>
        <v>125000</v>
      </c>
      <c r="O100" s="22" t="s">
        <v>233</v>
      </c>
    </row>
    <row r="101" spans="1:15" s="23" customFormat="1" ht="100.5" customHeight="1" x14ac:dyDescent="0.25">
      <c r="A101" s="22">
        <v>12</v>
      </c>
      <c r="B101" s="30"/>
      <c r="C101" s="22" t="s">
        <v>144</v>
      </c>
      <c r="D101" s="22" t="s">
        <v>146</v>
      </c>
      <c r="E101" s="22" t="s">
        <v>32</v>
      </c>
      <c r="F101" s="22" t="s">
        <v>154</v>
      </c>
      <c r="G101" s="22" t="s">
        <v>176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139285.71</v>
      </c>
      <c r="N101" s="32">
        <f t="shared" si="4"/>
        <v>139285.71</v>
      </c>
      <c r="O101" s="22" t="s">
        <v>177</v>
      </c>
    </row>
    <row r="102" spans="1:15" s="23" customFormat="1" ht="100.5" customHeight="1" x14ac:dyDescent="0.25">
      <c r="A102" s="22">
        <v>13</v>
      </c>
      <c r="B102" s="30"/>
      <c r="C102" s="22" t="s">
        <v>144</v>
      </c>
      <c r="D102" s="22" t="s">
        <v>147</v>
      </c>
      <c r="E102" s="22" t="s">
        <v>32</v>
      </c>
      <c r="F102" s="22" t="s">
        <v>153</v>
      </c>
      <c r="G102" s="22" t="s">
        <v>176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14107.14</v>
      </c>
      <c r="N102" s="32">
        <f t="shared" si="4"/>
        <v>14107.14</v>
      </c>
      <c r="O102" s="22" t="s">
        <v>171</v>
      </c>
    </row>
    <row r="103" spans="1:15" s="23" customFormat="1" ht="100.5" customHeight="1" x14ac:dyDescent="0.25">
      <c r="A103" s="22">
        <v>14</v>
      </c>
      <c r="B103" s="30"/>
      <c r="C103" s="22" t="s">
        <v>144</v>
      </c>
      <c r="D103" s="22" t="s">
        <v>148</v>
      </c>
      <c r="E103" s="22" t="s">
        <v>32</v>
      </c>
      <c r="F103" s="22" t="s">
        <v>153</v>
      </c>
      <c r="G103" s="22" t="s">
        <v>176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13392.86</v>
      </c>
      <c r="N103" s="32">
        <f t="shared" si="4"/>
        <v>13392.86</v>
      </c>
      <c r="O103" s="22" t="s">
        <v>171</v>
      </c>
    </row>
    <row r="104" spans="1:15" s="23" customFormat="1" ht="100.5" customHeight="1" x14ac:dyDescent="0.25">
      <c r="A104" s="22">
        <v>15</v>
      </c>
      <c r="B104" s="30"/>
      <c r="C104" s="22" t="s">
        <v>144</v>
      </c>
      <c r="D104" s="22" t="s">
        <v>149</v>
      </c>
      <c r="E104" s="22" t="s">
        <v>32</v>
      </c>
      <c r="F104" s="22" t="s">
        <v>212</v>
      </c>
      <c r="G104" s="22" t="s">
        <v>176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89285.71</v>
      </c>
      <c r="N104" s="32">
        <f t="shared" si="4"/>
        <v>89285.71</v>
      </c>
      <c r="O104" s="22" t="s">
        <v>233</v>
      </c>
    </row>
    <row r="105" spans="1:15" s="23" customFormat="1" ht="100.5" customHeight="1" x14ac:dyDescent="0.25">
      <c r="A105" s="22">
        <v>16</v>
      </c>
      <c r="B105" s="30"/>
      <c r="C105" s="22" t="s">
        <v>144</v>
      </c>
      <c r="D105" s="22" t="s">
        <v>150</v>
      </c>
      <c r="E105" s="22" t="s">
        <v>32</v>
      </c>
      <c r="F105" s="22" t="s">
        <v>212</v>
      </c>
      <c r="G105" s="22" t="s">
        <v>176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450000</v>
      </c>
      <c r="N105" s="32">
        <f t="shared" si="4"/>
        <v>450000</v>
      </c>
      <c r="O105" s="22" t="s">
        <v>233</v>
      </c>
    </row>
    <row r="106" spans="1:15" s="23" customFormat="1" ht="100.5" customHeight="1" x14ac:dyDescent="0.25">
      <c r="A106" s="22">
        <v>17</v>
      </c>
      <c r="B106" s="30"/>
      <c r="C106" s="22" t="s">
        <v>65</v>
      </c>
      <c r="D106" s="22" t="s">
        <v>66</v>
      </c>
      <c r="E106" s="22" t="s">
        <v>58</v>
      </c>
      <c r="F106" s="22" t="s">
        <v>152</v>
      </c>
      <c r="G106" s="22" t="s">
        <v>176</v>
      </c>
      <c r="H106" s="22"/>
      <c r="I106" s="22" t="s">
        <v>25</v>
      </c>
      <c r="J106" s="22" t="s">
        <v>22</v>
      </c>
      <c r="K106" s="22" t="s">
        <v>26</v>
      </c>
      <c r="L106" s="22">
        <v>1</v>
      </c>
      <c r="M106" s="32">
        <v>15000000</v>
      </c>
      <c r="N106" s="32">
        <f t="shared" si="4"/>
        <v>15000000</v>
      </c>
      <c r="O106" s="22" t="s">
        <v>177</v>
      </c>
    </row>
    <row r="107" spans="1:15" s="23" customFormat="1" ht="100.5" customHeight="1" x14ac:dyDescent="0.25">
      <c r="A107" s="22">
        <v>18</v>
      </c>
      <c r="B107" s="30" t="s">
        <v>20</v>
      </c>
      <c r="C107" s="22" t="s">
        <v>31</v>
      </c>
      <c r="D107" s="22" t="s">
        <v>31</v>
      </c>
      <c r="E107" s="22" t="s">
        <v>32</v>
      </c>
      <c r="F107" s="22" t="s">
        <v>142</v>
      </c>
      <c r="G107" s="22" t="s">
        <v>151</v>
      </c>
      <c r="H107" s="22"/>
      <c r="I107" s="22" t="s">
        <v>25</v>
      </c>
      <c r="J107" s="22" t="s">
        <v>22</v>
      </c>
      <c r="K107" s="22" t="s">
        <v>26</v>
      </c>
      <c r="L107" s="22">
        <v>1</v>
      </c>
      <c r="M107" s="32">
        <v>607900</v>
      </c>
      <c r="N107" s="32">
        <f t="shared" si="4"/>
        <v>607900</v>
      </c>
      <c r="O107" s="22" t="s">
        <v>167</v>
      </c>
    </row>
    <row r="108" spans="1:15" s="23" customFormat="1" ht="100.5" customHeight="1" x14ac:dyDescent="0.25">
      <c r="A108" s="22">
        <v>19</v>
      </c>
      <c r="B108" s="30" t="s">
        <v>20</v>
      </c>
      <c r="C108" s="22" t="s">
        <v>45</v>
      </c>
      <c r="D108" s="22" t="s">
        <v>59</v>
      </c>
      <c r="E108" s="22" t="s">
        <v>32</v>
      </c>
      <c r="F108" s="22" t="s">
        <v>152</v>
      </c>
      <c r="G108" s="22" t="s">
        <v>176</v>
      </c>
      <c r="H108" s="22"/>
      <c r="I108" s="22" t="s">
        <v>25</v>
      </c>
      <c r="J108" s="22" t="s">
        <v>22</v>
      </c>
      <c r="K108" s="22" t="s">
        <v>26</v>
      </c>
      <c r="L108" s="22">
        <v>1</v>
      </c>
      <c r="M108" s="32">
        <v>139800</v>
      </c>
      <c r="N108" s="32">
        <f t="shared" si="4"/>
        <v>139800</v>
      </c>
      <c r="O108" s="22" t="s">
        <v>184</v>
      </c>
    </row>
    <row r="109" spans="1:15" s="23" customFormat="1" ht="100.5" customHeight="1" x14ac:dyDescent="0.25">
      <c r="A109" s="22">
        <v>20</v>
      </c>
      <c r="B109" s="30" t="s">
        <v>20</v>
      </c>
      <c r="C109" s="22" t="s">
        <v>60</v>
      </c>
      <c r="D109" s="22" t="s">
        <v>61</v>
      </c>
      <c r="E109" s="22" t="s">
        <v>32</v>
      </c>
      <c r="F109" s="22" t="s">
        <v>142</v>
      </c>
      <c r="G109" s="22" t="s">
        <v>151</v>
      </c>
      <c r="H109" s="22"/>
      <c r="I109" s="22" t="s">
        <v>25</v>
      </c>
      <c r="J109" s="22" t="s">
        <v>22</v>
      </c>
      <c r="K109" s="22" t="s">
        <v>26</v>
      </c>
      <c r="L109" s="22">
        <v>1</v>
      </c>
      <c r="M109" s="32">
        <v>1662500</v>
      </c>
      <c r="N109" s="32">
        <f t="shared" si="4"/>
        <v>1662500</v>
      </c>
      <c r="O109" s="22" t="s">
        <v>167</v>
      </c>
    </row>
    <row r="110" spans="1:15" s="23" customFormat="1" ht="100.5" customHeight="1" x14ac:dyDescent="0.25">
      <c r="A110" s="22">
        <v>21</v>
      </c>
      <c r="B110" s="30" t="s">
        <v>20</v>
      </c>
      <c r="C110" s="22" t="s">
        <v>37</v>
      </c>
      <c r="D110" s="22" t="s">
        <v>37</v>
      </c>
      <c r="E110" s="22" t="s">
        <v>32</v>
      </c>
      <c r="F110" s="22" t="s">
        <v>152</v>
      </c>
      <c r="G110" s="22" t="s">
        <v>176</v>
      </c>
      <c r="H110" s="22"/>
      <c r="I110" s="22" t="s">
        <v>25</v>
      </c>
      <c r="J110" s="22" t="s">
        <v>22</v>
      </c>
      <c r="K110" s="22" t="s">
        <v>26</v>
      </c>
      <c r="L110" s="22">
        <v>1</v>
      </c>
      <c r="M110" s="32">
        <v>5697000</v>
      </c>
      <c r="N110" s="32">
        <f t="shared" si="4"/>
        <v>5697000</v>
      </c>
      <c r="O110" s="22" t="s">
        <v>177</v>
      </c>
    </row>
    <row r="111" spans="1:15" s="23" customFormat="1" ht="100.5" customHeight="1" x14ac:dyDescent="0.25">
      <c r="A111" s="22">
        <v>22</v>
      </c>
      <c r="B111" s="30"/>
      <c r="C111" s="31" t="s">
        <v>136</v>
      </c>
      <c r="D111" s="22" t="s">
        <v>137</v>
      </c>
      <c r="E111" s="22" t="s">
        <v>32</v>
      </c>
      <c r="F111" s="22" t="s">
        <v>143</v>
      </c>
      <c r="G111" s="22" t="s">
        <v>151</v>
      </c>
      <c r="H111" s="22"/>
      <c r="I111" s="22" t="s">
        <v>25</v>
      </c>
      <c r="J111" s="22" t="s">
        <v>22</v>
      </c>
      <c r="K111" s="22" t="s">
        <v>26</v>
      </c>
      <c r="L111" s="22">
        <v>1</v>
      </c>
      <c r="M111" s="32">
        <v>7810000</v>
      </c>
      <c r="N111" s="32">
        <f t="shared" si="4"/>
        <v>7810000</v>
      </c>
      <c r="O111" s="22" t="s">
        <v>167</v>
      </c>
    </row>
    <row r="112" spans="1:15" s="23" customFormat="1" ht="100.5" customHeight="1" x14ac:dyDescent="0.25">
      <c r="A112" s="22">
        <v>23</v>
      </c>
      <c r="B112" s="30" t="s">
        <v>20</v>
      </c>
      <c r="C112" s="22" t="s">
        <v>38</v>
      </c>
      <c r="D112" s="22" t="s">
        <v>38</v>
      </c>
      <c r="E112" s="22" t="s">
        <v>32</v>
      </c>
      <c r="F112" s="22" t="s">
        <v>153</v>
      </c>
      <c r="G112" s="22" t="s">
        <v>176</v>
      </c>
      <c r="H112" s="22"/>
      <c r="I112" s="22" t="s">
        <v>25</v>
      </c>
      <c r="J112" s="22" t="s">
        <v>22</v>
      </c>
      <c r="K112" s="22" t="s">
        <v>26</v>
      </c>
      <c r="L112" s="22">
        <v>1</v>
      </c>
      <c r="M112" s="32">
        <v>98214.29</v>
      </c>
      <c r="N112" s="32">
        <f t="shared" si="4"/>
        <v>98214.29</v>
      </c>
      <c r="O112" s="22" t="s">
        <v>177</v>
      </c>
    </row>
    <row r="113" spans="1:15" s="23" customFormat="1" ht="100.5" customHeight="1" x14ac:dyDescent="0.25">
      <c r="A113" s="22">
        <v>24</v>
      </c>
      <c r="B113" s="30"/>
      <c r="C113" s="22" t="s">
        <v>170</v>
      </c>
      <c r="D113" s="22" t="s">
        <v>30</v>
      </c>
      <c r="E113" s="22" t="s">
        <v>32</v>
      </c>
      <c r="F113" s="22" t="s">
        <v>152</v>
      </c>
      <c r="G113" s="22" t="s">
        <v>176</v>
      </c>
      <c r="H113" s="22"/>
      <c r="I113" s="22" t="s">
        <v>25</v>
      </c>
      <c r="J113" s="22" t="s">
        <v>22</v>
      </c>
      <c r="K113" s="22" t="s">
        <v>26</v>
      </c>
      <c r="L113" s="22">
        <v>1</v>
      </c>
      <c r="M113" s="32">
        <v>840000</v>
      </c>
      <c r="N113" s="32">
        <f t="shared" si="4"/>
        <v>840000</v>
      </c>
      <c r="O113" s="22" t="s">
        <v>233</v>
      </c>
    </row>
    <row r="114" spans="1:15" s="23" customFormat="1" ht="100.5" customHeight="1" x14ac:dyDescent="0.25">
      <c r="A114" s="22">
        <v>25</v>
      </c>
      <c r="B114" s="30" t="s">
        <v>20</v>
      </c>
      <c r="C114" s="22" t="s">
        <v>138</v>
      </c>
      <c r="D114" s="22" t="s">
        <v>166</v>
      </c>
      <c r="E114" s="22" t="s">
        <v>32</v>
      </c>
      <c r="F114" s="22" t="s">
        <v>143</v>
      </c>
      <c r="G114" s="22" t="s">
        <v>151</v>
      </c>
      <c r="H114" s="22"/>
      <c r="I114" s="22" t="s">
        <v>25</v>
      </c>
      <c r="J114" s="22" t="s">
        <v>22</v>
      </c>
      <c r="K114" s="22" t="s">
        <v>26</v>
      </c>
      <c r="L114" s="22">
        <v>1</v>
      </c>
      <c r="M114" s="32">
        <v>4038390</v>
      </c>
      <c r="N114" s="32">
        <f t="shared" si="4"/>
        <v>4038390</v>
      </c>
      <c r="O114" s="22" t="s">
        <v>167</v>
      </c>
    </row>
    <row r="115" spans="1:15" s="23" customFormat="1" ht="100.5" customHeight="1" x14ac:dyDescent="0.25">
      <c r="A115" s="22">
        <v>26</v>
      </c>
      <c r="B115" s="30" t="s">
        <v>20</v>
      </c>
      <c r="C115" s="22" t="s">
        <v>138</v>
      </c>
      <c r="D115" s="22" t="s">
        <v>140</v>
      </c>
      <c r="E115" s="22" t="s">
        <v>32</v>
      </c>
      <c r="F115" s="22" t="s">
        <v>178</v>
      </c>
      <c r="G115" s="22" t="s">
        <v>176</v>
      </c>
      <c r="H115" s="22"/>
      <c r="I115" s="22" t="s">
        <v>25</v>
      </c>
      <c r="J115" s="22" t="s">
        <v>22</v>
      </c>
      <c r="K115" s="22" t="s">
        <v>26</v>
      </c>
      <c r="L115" s="22">
        <v>1</v>
      </c>
      <c r="M115" s="32">
        <v>0</v>
      </c>
      <c r="N115" s="32">
        <f t="shared" si="4"/>
        <v>0</v>
      </c>
      <c r="O115" s="22" t="s">
        <v>185</v>
      </c>
    </row>
    <row r="116" spans="1:15" s="23" customFormat="1" ht="100.5" customHeight="1" x14ac:dyDescent="0.25">
      <c r="A116" s="22">
        <v>27</v>
      </c>
      <c r="B116" s="30" t="s">
        <v>20</v>
      </c>
      <c r="C116" s="22" t="s">
        <v>164</v>
      </c>
      <c r="D116" s="22" t="s">
        <v>158</v>
      </c>
      <c r="E116" s="22" t="s">
        <v>32</v>
      </c>
      <c r="F116" s="22" t="s">
        <v>178</v>
      </c>
      <c r="G116" s="22" t="s">
        <v>176</v>
      </c>
      <c r="H116" s="22"/>
      <c r="I116" s="22" t="s">
        <v>25</v>
      </c>
      <c r="J116" s="22" t="s">
        <v>22</v>
      </c>
      <c r="K116" s="22" t="s">
        <v>26</v>
      </c>
      <c r="L116" s="22">
        <v>1</v>
      </c>
      <c r="M116" s="32">
        <v>0</v>
      </c>
      <c r="N116" s="32">
        <f t="shared" si="4"/>
        <v>0</v>
      </c>
      <c r="O116" s="22" t="s">
        <v>185</v>
      </c>
    </row>
    <row r="117" spans="1:15" s="23" customFormat="1" ht="100.5" customHeight="1" x14ac:dyDescent="0.25">
      <c r="A117" s="22">
        <v>28</v>
      </c>
      <c r="B117" s="30"/>
      <c r="C117" s="22" t="s">
        <v>164</v>
      </c>
      <c r="D117" s="22" t="s">
        <v>165</v>
      </c>
      <c r="E117" s="22" t="s">
        <v>32</v>
      </c>
      <c r="F117" s="22" t="s">
        <v>178</v>
      </c>
      <c r="G117" s="22" t="s">
        <v>176</v>
      </c>
      <c r="H117" s="22"/>
      <c r="I117" s="22" t="s">
        <v>25</v>
      </c>
      <c r="J117" s="22" t="s">
        <v>22</v>
      </c>
      <c r="K117" s="22" t="s">
        <v>26</v>
      </c>
      <c r="L117" s="22">
        <v>1</v>
      </c>
      <c r="M117" s="32">
        <v>158035.71</v>
      </c>
      <c r="N117" s="32">
        <f t="shared" si="4"/>
        <v>158035.71</v>
      </c>
      <c r="O117" s="22" t="s">
        <v>167</v>
      </c>
    </row>
    <row r="118" spans="1:15" s="23" customFormat="1" ht="100.5" customHeight="1" x14ac:dyDescent="0.25">
      <c r="A118" s="22">
        <v>29</v>
      </c>
      <c r="B118" s="30" t="s">
        <v>20</v>
      </c>
      <c r="C118" s="43" t="s">
        <v>159</v>
      </c>
      <c r="D118" s="22" t="s">
        <v>160</v>
      </c>
      <c r="E118" s="22" t="s">
        <v>32</v>
      </c>
      <c r="F118" s="22" t="s">
        <v>143</v>
      </c>
      <c r="G118" s="22" t="s">
        <v>151</v>
      </c>
      <c r="H118" s="22"/>
      <c r="I118" s="22" t="s">
        <v>25</v>
      </c>
      <c r="J118" s="22" t="s">
        <v>22</v>
      </c>
      <c r="K118" s="22" t="s">
        <v>26</v>
      </c>
      <c r="L118" s="22">
        <v>1</v>
      </c>
      <c r="M118" s="32">
        <v>3005750</v>
      </c>
      <c r="N118" s="32">
        <f t="shared" si="4"/>
        <v>3005750</v>
      </c>
      <c r="O118" s="22" t="s">
        <v>167</v>
      </c>
    </row>
    <row r="119" spans="1:15" s="23" customFormat="1" ht="145.5" customHeight="1" x14ac:dyDescent="0.25">
      <c r="A119" s="22">
        <v>30</v>
      </c>
      <c r="B119" s="44"/>
      <c r="C119" s="31" t="s">
        <v>155</v>
      </c>
      <c r="D119" s="45" t="s">
        <v>139</v>
      </c>
      <c r="E119" s="45" t="s">
        <v>58</v>
      </c>
      <c r="F119" s="45" t="s">
        <v>143</v>
      </c>
      <c r="G119" s="45" t="s">
        <v>151</v>
      </c>
      <c r="H119" s="45"/>
      <c r="I119" s="45" t="s">
        <v>25</v>
      </c>
      <c r="J119" s="45" t="s">
        <v>22</v>
      </c>
      <c r="K119" s="45" t="s">
        <v>26</v>
      </c>
      <c r="L119" s="45">
        <v>1</v>
      </c>
      <c r="M119" s="46"/>
      <c r="N119" s="46">
        <f t="shared" si="4"/>
        <v>0</v>
      </c>
      <c r="O119" s="22" t="s">
        <v>175</v>
      </c>
    </row>
    <row r="120" spans="1:15" s="23" customFormat="1" ht="145.5" customHeight="1" x14ac:dyDescent="0.25">
      <c r="A120" s="22">
        <v>31</v>
      </c>
      <c r="B120" s="30"/>
      <c r="C120" s="22" t="s">
        <v>168</v>
      </c>
      <c r="D120" s="22" t="s">
        <v>168</v>
      </c>
      <c r="E120" s="22" t="s">
        <v>32</v>
      </c>
      <c r="F120" s="22" t="s">
        <v>161</v>
      </c>
      <c r="G120" s="45" t="s">
        <v>151</v>
      </c>
      <c r="H120" s="22"/>
      <c r="I120" s="45" t="s">
        <v>25</v>
      </c>
      <c r="J120" s="45" t="s">
        <v>22</v>
      </c>
      <c r="K120" s="45" t="s">
        <v>26</v>
      </c>
      <c r="L120" s="22">
        <v>1</v>
      </c>
      <c r="M120" s="32">
        <v>1996800</v>
      </c>
      <c r="N120" s="32">
        <f t="shared" si="4"/>
        <v>1996800</v>
      </c>
      <c r="O120" s="22" t="s">
        <v>167</v>
      </c>
    </row>
    <row r="121" spans="1:15" s="23" customFormat="1" ht="145.5" customHeight="1" x14ac:dyDescent="0.25">
      <c r="A121" s="22">
        <v>32</v>
      </c>
      <c r="B121" s="30" t="s">
        <v>20</v>
      </c>
      <c r="C121" s="22" t="s">
        <v>172</v>
      </c>
      <c r="D121" s="22" t="s">
        <v>173</v>
      </c>
      <c r="E121" s="45" t="s">
        <v>58</v>
      </c>
      <c r="F121" s="22" t="s">
        <v>174</v>
      </c>
      <c r="G121" s="45" t="s">
        <v>151</v>
      </c>
      <c r="H121" s="22"/>
      <c r="I121" s="45" t="s">
        <v>25</v>
      </c>
      <c r="J121" s="45" t="s">
        <v>22</v>
      </c>
      <c r="K121" s="45" t="s">
        <v>26</v>
      </c>
      <c r="L121" s="22">
        <v>1</v>
      </c>
      <c r="M121" s="32">
        <v>92962500</v>
      </c>
      <c r="N121" s="32">
        <f t="shared" si="4"/>
        <v>92962500</v>
      </c>
      <c r="O121" s="22" t="s">
        <v>167</v>
      </c>
    </row>
    <row r="122" spans="1:15" s="23" customFormat="1" ht="145.5" customHeight="1" x14ac:dyDescent="0.25">
      <c r="A122" s="22">
        <v>33</v>
      </c>
      <c r="B122" s="30"/>
      <c r="C122" s="22" t="s">
        <v>180</v>
      </c>
      <c r="D122" s="22" t="s">
        <v>179</v>
      </c>
      <c r="E122" s="22" t="s">
        <v>32</v>
      </c>
      <c r="F122" s="22" t="s">
        <v>178</v>
      </c>
      <c r="G122" s="22" t="s">
        <v>176</v>
      </c>
      <c r="H122" s="22"/>
      <c r="I122" s="45" t="s">
        <v>25</v>
      </c>
      <c r="J122" s="45" t="s">
        <v>22</v>
      </c>
      <c r="K122" s="45" t="s">
        <v>26</v>
      </c>
      <c r="L122" s="22">
        <v>1</v>
      </c>
      <c r="M122" s="32">
        <v>300000</v>
      </c>
      <c r="N122" s="32">
        <f t="shared" si="4"/>
        <v>300000</v>
      </c>
      <c r="O122" s="22" t="s">
        <v>167</v>
      </c>
    </row>
    <row r="123" spans="1:15" s="23" customFormat="1" ht="145.5" customHeight="1" x14ac:dyDescent="0.25">
      <c r="A123" s="22">
        <v>34</v>
      </c>
      <c r="B123" s="30" t="s">
        <v>20</v>
      </c>
      <c r="C123" s="22" t="s">
        <v>187</v>
      </c>
      <c r="D123" s="22" t="s">
        <v>187</v>
      </c>
      <c r="E123" s="22" t="s">
        <v>32</v>
      </c>
      <c r="F123" s="22" t="s">
        <v>153</v>
      </c>
      <c r="G123" s="22" t="s">
        <v>176</v>
      </c>
      <c r="H123" s="22"/>
      <c r="I123" s="45" t="s">
        <v>25</v>
      </c>
      <c r="J123" s="45" t="s">
        <v>22</v>
      </c>
      <c r="K123" s="45" t="s">
        <v>26</v>
      </c>
      <c r="L123" s="22">
        <v>1</v>
      </c>
      <c r="M123" s="32">
        <v>8751000</v>
      </c>
      <c r="N123" s="32">
        <f t="shared" si="4"/>
        <v>8751000</v>
      </c>
      <c r="O123" s="22" t="s">
        <v>193</v>
      </c>
    </row>
    <row r="124" spans="1:15" s="23" customFormat="1" ht="145.5" customHeight="1" x14ac:dyDescent="0.25">
      <c r="A124" s="22">
        <v>35</v>
      </c>
      <c r="B124" s="30" t="s">
        <v>20</v>
      </c>
      <c r="C124" s="22" t="s">
        <v>188</v>
      </c>
      <c r="D124" s="22" t="s">
        <v>188</v>
      </c>
      <c r="E124" s="22" t="s">
        <v>32</v>
      </c>
      <c r="F124" s="22" t="s">
        <v>153</v>
      </c>
      <c r="G124" s="22" t="s">
        <v>176</v>
      </c>
      <c r="H124" s="22"/>
      <c r="I124" s="45" t="s">
        <v>25</v>
      </c>
      <c r="J124" s="45" t="s">
        <v>22</v>
      </c>
      <c r="K124" s="45" t="s">
        <v>26</v>
      </c>
      <c r="L124" s="22">
        <v>1</v>
      </c>
      <c r="M124" s="32">
        <v>12600000</v>
      </c>
      <c r="N124" s="32">
        <f t="shared" si="4"/>
        <v>12600000</v>
      </c>
      <c r="O124" s="22" t="s">
        <v>167</v>
      </c>
    </row>
    <row r="125" spans="1:15" s="23" customFormat="1" ht="145.5" customHeight="1" x14ac:dyDescent="0.25">
      <c r="A125" s="22">
        <v>36</v>
      </c>
      <c r="B125" s="30" t="s">
        <v>20</v>
      </c>
      <c r="C125" s="22" t="s">
        <v>186</v>
      </c>
      <c r="D125" s="22" t="s">
        <v>186</v>
      </c>
      <c r="E125" s="22" t="s">
        <v>32</v>
      </c>
      <c r="F125" s="22" t="s">
        <v>153</v>
      </c>
      <c r="G125" s="22" t="s">
        <v>176</v>
      </c>
      <c r="H125" s="22"/>
      <c r="I125" s="45" t="s">
        <v>25</v>
      </c>
      <c r="J125" s="45" t="s">
        <v>22</v>
      </c>
      <c r="K125" s="45" t="s">
        <v>26</v>
      </c>
      <c r="L125" s="22">
        <v>1</v>
      </c>
      <c r="M125" s="32">
        <v>1794642.857142857</v>
      </c>
      <c r="N125" s="32">
        <f t="shared" si="4"/>
        <v>1794642.857142857</v>
      </c>
      <c r="O125" s="22" t="s">
        <v>193</v>
      </c>
    </row>
    <row r="126" spans="1:15" s="23" customFormat="1" ht="145.5" customHeight="1" x14ac:dyDescent="0.25">
      <c r="A126" s="22">
        <v>37</v>
      </c>
      <c r="B126" s="30" t="s">
        <v>20</v>
      </c>
      <c r="C126" s="22" t="s">
        <v>189</v>
      </c>
      <c r="D126" s="22" t="s">
        <v>189</v>
      </c>
      <c r="E126" s="22" t="s">
        <v>32</v>
      </c>
      <c r="F126" s="22" t="s">
        <v>153</v>
      </c>
      <c r="G126" s="22" t="s">
        <v>176</v>
      </c>
      <c r="H126" s="22"/>
      <c r="I126" s="45" t="s">
        <v>25</v>
      </c>
      <c r="J126" s="45" t="s">
        <v>22</v>
      </c>
      <c r="K126" s="45" t="s">
        <v>26</v>
      </c>
      <c r="L126" s="22">
        <v>1</v>
      </c>
      <c r="M126" s="32">
        <v>12939064.282857142</v>
      </c>
      <c r="N126" s="32">
        <f t="shared" si="4"/>
        <v>12939064.282857142</v>
      </c>
      <c r="O126" s="22" t="s">
        <v>193</v>
      </c>
    </row>
    <row r="127" spans="1:15" s="47" customFormat="1" ht="145.5" customHeight="1" x14ac:dyDescent="0.25">
      <c r="A127" s="22">
        <v>38</v>
      </c>
      <c r="B127" s="30"/>
      <c r="C127" s="48" t="s">
        <v>190</v>
      </c>
      <c r="D127" s="48" t="s">
        <v>191</v>
      </c>
      <c r="E127" s="45" t="s">
        <v>58</v>
      </c>
      <c r="F127" s="22" t="s">
        <v>153</v>
      </c>
      <c r="G127" s="22" t="s">
        <v>176</v>
      </c>
      <c r="H127" s="22"/>
      <c r="I127" s="45" t="s">
        <v>25</v>
      </c>
      <c r="J127" s="45" t="s">
        <v>22</v>
      </c>
      <c r="K127" s="45" t="s">
        <v>26</v>
      </c>
      <c r="L127" s="22">
        <v>1</v>
      </c>
      <c r="M127" s="32">
        <v>6850000</v>
      </c>
      <c r="N127" s="32">
        <f t="shared" si="4"/>
        <v>6850000</v>
      </c>
      <c r="O127" s="22" t="s">
        <v>193</v>
      </c>
    </row>
    <row r="128" spans="1:15" s="47" customFormat="1" ht="145.5" customHeight="1" x14ac:dyDescent="0.25">
      <c r="A128" s="22">
        <v>39</v>
      </c>
      <c r="B128" s="30"/>
      <c r="C128" s="48" t="s">
        <v>201</v>
      </c>
      <c r="D128" s="48" t="s">
        <v>202</v>
      </c>
      <c r="E128" s="45" t="s">
        <v>58</v>
      </c>
      <c r="F128" s="22" t="s">
        <v>154</v>
      </c>
      <c r="G128" s="22" t="s">
        <v>176</v>
      </c>
      <c r="H128" s="22"/>
      <c r="I128" s="45" t="s">
        <v>25</v>
      </c>
      <c r="J128" s="45" t="s">
        <v>22</v>
      </c>
      <c r="K128" s="45" t="s">
        <v>26</v>
      </c>
      <c r="L128" s="22">
        <v>1</v>
      </c>
      <c r="M128" s="32">
        <v>160000</v>
      </c>
      <c r="N128" s="32">
        <f t="shared" si="4"/>
        <v>160000</v>
      </c>
      <c r="O128" s="22" t="s">
        <v>211</v>
      </c>
    </row>
    <row r="129" spans="1:15" s="47" customFormat="1" ht="145.5" customHeight="1" x14ac:dyDescent="0.25">
      <c r="A129" s="22">
        <v>40</v>
      </c>
      <c r="B129" s="30"/>
      <c r="C129" s="48" t="s">
        <v>207</v>
      </c>
      <c r="D129" s="48" t="s">
        <v>208</v>
      </c>
      <c r="E129" s="45" t="s">
        <v>58</v>
      </c>
      <c r="F129" s="22" t="s">
        <v>209</v>
      </c>
      <c r="G129" s="22" t="s">
        <v>176</v>
      </c>
      <c r="H129" s="22"/>
      <c r="I129" s="45" t="s">
        <v>25</v>
      </c>
      <c r="J129" s="45" t="s">
        <v>22</v>
      </c>
      <c r="K129" s="45" t="s">
        <v>26</v>
      </c>
      <c r="L129" s="22">
        <v>1</v>
      </c>
      <c r="M129" s="32">
        <v>56000</v>
      </c>
      <c r="N129" s="32">
        <f t="shared" si="4"/>
        <v>56000</v>
      </c>
      <c r="O129" s="22" t="s">
        <v>211</v>
      </c>
    </row>
    <row r="130" spans="1:15" s="47" customFormat="1" ht="145.5" customHeight="1" x14ac:dyDescent="0.25">
      <c r="A130" s="22">
        <v>41</v>
      </c>
      <c r="B130" s="30"/>
      <c r="C130" s="48" t="s">
        <v>204</v>
      </c>
      <c r="D130" s="48" t="s">
        <v>203</v>
      </c>
      <c r="E130" s="45" t="s">
        <v>58</v>
      </c>
      <c r="F130" s="22" t="s">
        <v>154</v>
      </c>
      <c r="G130" s="22" t="s">
        <v>176</v>
      </c>
      <c r="H130" s="22"/>
      <c r="I130" s="45" t="s">
        <v>25</v>
      </c>
      <c r="J130" s="45" t="s">
        <v>22</v>
      </c>
      <c r="K130" s="45" t="s">
        <v>26</v>
      </c>
      <c r="L130" s="22">
        <v>1</v>
      </c>
      <c r="M130" s="32">
        <v>360000</v>
      </c>
      <c r="N130" s="32">
        <f t="shared" si="4"/>
        <v>360000</v>
      </c>
      <c r="O130" s="22" t="s">
        <v>211</v>
      </c>
    </row>
    <row r="131" spans="1:15" s="12" customFormat="1" ht="27.75" customHeight="1" x14ac:dyDescent="0.2">
      <c r="A131" s="35"/>
      <c r="B131" s="51" t="s">
        <v>23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36">
        <f>SUM(N90:N130)</f>
        <v>209968821.71000001</v>
      </c>
      <c r="O131" s="22"/>
    </row>
    <row r="132" spans="1:15" s="12" customFormat="1" ht="24.75" customHeight="1" x14ac:dyDescent="0.25">
      <c r="A132" s="54" t="s">
        <v>23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7">
        <f>N88+N131</f>
        <v>218855302.30199429</v>
      </c>
      <c r="O132" s="38"/>
    </row>
    <row r="133" spans="1:15" s="12" customFormat="1" ht="15" customHeight="1" x14ac:dyDescent="0.2">
      <c r="M133" s="14"/>
      <c r="N133" s="14"/>
    </row>
    <row r="135" spans="1:15" ht="24" customHeight="1" x14ac:dyDescent="0.3">
      <c r="A135" s="57" t="s">
        <v>67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</sheetData>
  <autoFilter ref="A1:P135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89:O89"/>
    <mergeCell ref="B131:M131"/>
    <mergeCell ref="A132:M132"/>
    <mergeCell ref="A135:O135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93" max="14" man="1"/>
    <brk id="1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29.04.2022</vt:lpstr>
      <vt:lpstr>'29.04.2022'!Область_печати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2022-06-24T05:30:39Z</dcterms:modified>
</cp:coreProperties>
</file>